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10月12日 " sheetId="4" r:id="rId1"/>
  </sheets>
  <definedNames>
    <definedName name="_xlnm._FilterDatabase" localSheetId="0" hidden="1">'10月12日 '!$A$3:$IN$24</definedName>
    <definedName name="_xlnm.Print_Titles" localSheetId="0">'10月12日 '!$3:$3</definedName>
  </definedNames>
  <calcPr calcId="144525"/>
</workbook>
</file>

<file path=xl/sharedStrings.xml><?xml version="1.0" encoding="utf-8"?>
<sst xmlns="http://schemas.openxmlformats.org/spreadsheetml/2006/main" count="110" uniqueCount="57">
  <si>
    <t>花溪区2023年第一、第二批财政衔接推进乡村振兴资金项目结余及安排明细表</t>
  </si>
  <si>
    <t>单位：万元</t>
  </si>
  <si>
    <r>
      <rPr>
        <b/>
        <sz val="12"/>
        <rFont val="宋体"/>
        <charset val="134"/>
      </rPr>
      <t>序号</t>
    </r>
  </si>
  <si>
    <t>原资金文件号</t>
  </si>
  <si>
    <t>资金来源</t>
  </si>
  <si>
    <t>收回结余资金项目名称</t>
  </si>
  <si>
    <t>科目分类</t>
  </si>
  <si>
    <t>项目主管部门</t>
  </si>
  <si>
    <t>项目实施乡镇</t>
  </si>
  <si>
    <t>原下达金额</t>
  </si>
  <si>
    <t>本次收回结余资金合计</t>
  </si>
  <si>
    <t>分配（下达）结余资金项目名称</t>
  </si>
  <si>
    <t>分配（下达）资金合计</t>
  </si>
  <si>
    <t>分配（下达）明细</t>
  </si>
  <si>
    <t>备注</t>
  </si>
  <si>
    <t>黔财农[2022]202号、花乡振字[2023]1号</t>
  </si>
  <si>
    <t>中央资金</t>
  </si>
  <si>
    <t>花溪区麦坪镇2023年商品猪养殖乡村振兴项目</t>
  </si>
  <si>
    <t>农业农村局</t>
  </si>
  <si>
    <t>麦坪镇</t>
  </si>
  <si>
    <t>花溪区石板镇草莓种植大棚修缮项目</t>
  </si>
  <si>
    <t>花溪区麦坪镇2023年新寨村渠道修建乡村振兴项目</t>
  </si>
  <si>
    <t>黔财农[2022]202号、花乡振字[2023]4号</t>
  </si>
  <si>
    <t>花溪区高坡乡2023年农业产业帮扶乡村振兴项目</t>
  </si>
  <si>
    <t>高坡乡</t>
  </si>
  <si>
    <t>花溪区高坡乡2023年云顶村二组机耕道建设乡村振兴项目</t>
  </si>
  <si>
    <t>花溪区久安乡2023年农业产业帮扶乡村振兴项目</t>
  </si>
  <si>
    <t>久安乡</t>
  </si>
  <si>
    <t>花溪区久安乡2023年拐耳村粮食生产配套基础设施建设乡村振兴项目</t>
  </si>
  <si>
    <t>花溪区黔陶乡2023年商品猪养殖乡村振兴项目</t>
  </si>
  <si>
    <t>黔陶乡</t>
  </si>
  <si>
    <t>花溪区燕楼镇2023年农业养殖产业帮扶乡村振兴项目</t>
  </si>
  <si>
    <t>燕楼镇</t>
  </si>
  <si>
    <t>花溪区燕楼镇2023年坝楼村小团坡至白蜡树机耕道建设乡村振兴项目</t>
  </si>
  <si>
    <t>花溪区石坂镇2023年摆勺村倒坡机耕道建设乡村振兴项目</t>
  </si>
  <si>
    <t>石坂镇</t>
  </si>
  <si>
    <t>黔财农[2022]202号、花乡振字[2023]3号</t>
  </si>
  <si>
    <t>清溪街道2023年南溪苑易地搬迁安置点包装设备购置资产收益项目</t>
  </si>
  <si>
    <t>清溪街道办</t>
  </si>
  <si>
    <t>清溪街道2023年南溪苑异易地安置点藤编设备购置资产收益项目</t>
  </si>
  <si>
    <t>花溪区燕楼镇2023年思惹村三棱崖至冲冲土机耕道建设乡村振兴项目</t>
  </si>
  <si>
    <t>黔财农[2022]203号、花民族通[2023]1号</t>
  </si>
  <si>
    <t>孟关乡红星村太阳能路灯安装建设项目</t>
  </si>
  <si>
    <t>民宗局</t>
  </si>
  <si>
    <t>孟关乡</t>
  </si>
  <si>
    <t>黔陶乡关口村干坝组村寨整治提升改造项目</t>
  </si>
  <si>
    <t>马铃乡谷中村谷增小学指路碑至上后坝道路提升改造建设项目</t>
  </si>
  <si>
    <t>马铃乡</t>
  </si>
  <si>
    <t>久安乡2023年打通村中上组至中间组长地道路建设项目</t>
  </si>
  <si>
    <t>筑财农[2023]8号、花乡振字[2023]9号</t>
  </si>
  <si>
    <t>市级资金</t>
  </si>
  <si>
    <t>花溪区燕楼镇2023年农业种植生产物资补助项目</t>
  </si>
  <si>
    <t>筑财农[2023]8号、花乡振字[2023]16号</t>
  </si>
  <si>
    <t>花溪区马铃乡2023年马铃村海寨塘组至长岭岗、岩山果蔬产业配套乡村振兴项目</t>
  </si>
  <si>
    <t>花溪区、贵安新区2023年“雨露计划”助学补助项目</t>
  </si>
  <si>
    <t>花溪区2023年秋季学期补助33人，由区农业农村局实施。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</si>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</sst>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_ "/>
    <numFmt numFmtId="178" formatCode="#,##0.000000_ "/>
    <numFmt numFmtId="179" formatCode="#,##0.0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name val="Times New Roman"/>
      <charset val="134"/>
    </font>
    <font>
      <sz val="10"/>
      <name val="宋体"/>
      <charset val="134"/>
    </font>
    <font>
      <sz val="16"/>
      <name val="方正小标宋_GBK"/>
      <charset val="0"/>
    </font>
    <font>
      <b/>
      <sz val="12"/>
      <name val="Times New Roman"/>
      <charset val="0"/>
    </font>
    <font>
      <b/>
      <sz val="12"/>
      <name val="宋体"/>
      <charset val="0"/>
    </font>
    <font>
      <b/>
      <sz val="10"/>
      <name val="宋体"/>
      <charset val="134"/>
    </font>
    <font>
      <b/>
      <sz val="10"/>
      <name val="仿宋_GB2312"/>
      <charset val="134"/>
    </font>
    <font>
      <sz val="11"/>
      <name val="仿宋_GB2312"/>
      <charset val="0"/>
    </font>
    <font>
      <sz val="11"/>
      <name val="仿宋_GB2312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1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176" fontId="2" fillId="0" borderId="0" xfId="1" applyNumberFormat="1" applyFont="1" applyFill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9" fontId="12" fillId="0" borderId="2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8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H24"/>
  <sheetViews>
    <sheetView tabSelected="1" zoomScale="70" zoomScaleNormal="70" workbookViewId="0">
      <pane xSplit="6" ySplit="3" topLeftCell="G4" activePane="bottomRight" state="frozen"/>
      <selection/>
      <selection pane="topRight"/>
      <selection pane="bottomLeft"/>
      <selection pane="bottomRight" activeCell="N19" sqref="N19"/>
    </sheetView>
  </sheetViews>
  <sheetFormatPr defaultColWidth="9.78181818181818" defaultRowHeight="15.5"/>
  <cols>
    <col min="1" max="1" width="4.02727272727273" style="6" customWidth="1"/>
    <col min="2" max="2" width="21.0363636363636" style="6" customWidth="1"/>
    <col min="3" max="3" width="12.9818181818182" style="6" customWidth="1"/>
    <col min="4" max="4" width="35.7181818181818" style="7" customWidth="1"/>
    <col min="5" max="5" width="17.5" style="1" customWidth="1"/>
    <col min="6" max="6" width="9.73636363636364" style="1" customWidth="1"/>
    <col min="7" max="7" width="9.34545454545455" style="1" customWidth="1"/>
    <col min="8" max="8" width="15" style="8" customWidth="1"/>
    <col min="9" max="9" width="14.6727272727273" style="1" customWidth="1"/>
    <col min="10" max="10" width="13.2454545454545" style="1" customWidth="1"/>
    <col min="11" max="11" width="12.6363636363636" style="1"/>
    <col min="12" max="12" width="12.9181818181818" style="1"/>
    <col min="13" max="13" width="13.5090909090909" style="1" customWidth="1"/>
    <col min="14" max="14" width="12.6363636363636" style="1"/>
    <col min="15" max="242" width="9.78181818181818" style="1"/>
    <col min="243" max="16384" width="9.78181818181818" style="3"/>
  </cols>
  <sheetData>
    <row r="1" s="1" customFormat="1" ht="2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spans="1:12">
      <c r="A2" s="6"/>
      <c r="B2" s="6"/>
      <c r="C2" s="6"/>
      <c r="D2" s="10"/>
      <c r="E2" s="10"/>
      <c r="F2" s="10"/>
      <c r="G2" s="10"/>
      <c r="H2" s="11"/>
      <c r="L2" s="1" t="s">
        <v>1</v>
      </c>
    </row>
    <row r="3" s="2" customFormat="1" ht="39" spans="1:13">
      <c r="A3" s="12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6" t="s">
        <v>8</v>
      </c>
      <c r="H3" s="14" t="s">
        <v>9</v>
      </c>
      <c r="I3" s="14" t="s">
        <v>10</v>
      </c>
      <c r="J3" s="31" t="s">
        <v>11</v>
      </c>
      <c r="K3" s="14" t="s">
        <v>12</v>
      </c>
      <c r="L3" s="31" t="s">
        <v>13</v>
      </c>
      <c r="M3" s="32" t="s">
        <v>14</v>
      </c>
    </row>
    <row r="4" s="2" customFormat="1" ht="28" spans="1:13">
      <c r="A4" s="17">
        <v>1</v>
      </c>
      <c r="B4" s="18" t="s">
        <v>15</v>
      </c>
      <c r="C4" s="18" t="s">
        <v>16</v>
      </c>
      <c r="D4" s="18" t="s">
        <v>17</v>
      </c>
      <c r="E4" s="18">
        <v>2130505</v>
      </c>
      <c r="F4" s="18" t="s">
        <v>18</v>
      </c>
      <c r="G4" s="18" t="s">
        <v>19</v>
      </c>
      <c r="H4" s="19">
        <v>49.29</v>
      </c>
      <c r="I4" s="18">
        <v>0.19</v>
      </c>
      <c r="J4" s="18" t="s">
        <v>20</v>
      </c>
      <c r="K4" s="33">
        <v>9.361021</v>
      </c>
      <c r="L4" s="18">
        <v>0.19</v>
      </c>
      <c r="M4" s="34"/>
    </row>
    <row r="5" s="2" customFormat="1" ht="28" spans="1:13">
      <c r="A5" s="17">
        <v>2</v>
      </c>
      <c r="B5" s="18" t="s">
        <v>15</v>
      </c>
      <c r="C5" s="18" t="s">
        <v>16</v>
      </c>
      <c r="D5" s="18" t="s">
        <v>21</v>
      </c>
      <c r="E5" s="18">
        <v>2130505</v>
      </c>
      <c r="F5" s="18" t="s">
        <v>18</v>
      </c>
      <c r="G5" s="18" t="s">
        <v>19</v>
      </c>
      <c r="H5" s="19">
        <v>22.407608</v>
      </c>
      <c r="I5" s="18">
        <v>0.482248000000002</v>
      </c>
      <c r="J5" s="18"/>
      <c r="K5" s="33"/>
      <c r="L5" s="18">
        <v>0.482248000000002</v>
      </c>
      <c r="M5" s="18"/>
    </row>
    <row r="6" s="1" customFormat="1" ht="28" spans="1:13">
      <c r="A6" s="17">
        <v>3</v>
      </c>
      <c r="B6" s="18" t="s">
        <v>22</v>
      </c>
      <c r="C6" s="18" t="s">
        <v>16</v>
      </c>
      <c r="D6" s="18" t="s">
        <v>23</v>
      </c>
      <c r="E6" s="18">
        <v>2130505</v>
      </c>
      <c r="F6" s="18" t="s">
        <v>18</v>
      </c>
      <c r="G6" s="18" t="s">
        <v>24</v>
      </c>
      <c r="H6" s="19">
        <v>138.88</v>
      </c>
      <c r="I6" s="18">
        <v>0.0799999999999841</v>
      </c>
      <c r="J6" s="18"/>
      <c r="K6" s="33"/>
      <c r="L6" s="18">
        <v>0.0799999999999841</v>
      </c>
      <c r="M6" s="18"/>
    </row>
    <row r="7" s="1" customFormat="1" ht="28" spans="1:13">
      <c r="A7" s="17">
        <v>4</v>
      </c>
      <c r="B7" s="18" t="s">
        <v>22</v>
      </c>
      <c r="C7" s="18" t="s">
        <v>16</v>
      </c>
      <c r="D7" s="18" t="s">
        <v>25</v>
      </c>
      <c r="E7" s="18">
        <v>2130505</v>
      </c>
      <c r="F7" s="18" t="s">
        <v>18</v>
      </c>
      <c r="G7" s="18" t="s">
        <v>24</v>
      </c>
      <c r="H7" s="19">
        <v>46.34</v>
      </c>
      <c r="I7" s="18">
        <v>0.488751000000001</v>
      </c>
      <c r="J7" s="18"/>
      <c r="K7" s="33"/>
      <c r="L7" s="18">
        <v>0.488751000000001</v>
      </c>
      <c r="M7" s="18"/>
    </row>
    <row r="8" s="1" customFormat="1" ht="28" spans="1:13">
      <c r="A8" s="17">
        <v>5</v>
      </c>
      <c r="B8" s="18" t="s">
        <v>22</v>
      </c>
      <c r="C8" s="18" t="s">
        <v>16</v>
      </c>
      <c r="D8" s="18" t="s">
        <v>26</v>
      </c>
      <c r="E8" s="18">
        <v>2130505</v>
      </c>
      <c r="F8" s="18" t="s">
        <v>18</v>
      </c>
      <c r="G8" s="18" t="s">
        <v>27</v>
      </c>
      <c r="H8" s="20">
        <v>0.88</v>
      </c>
      <c r="I8" s="18">
        <v>0.42</v>
      </c>
      <c r="J8" s="18"/>
      <c r="K8" s="33"/>
      <c r="L8" s="18">
        <v>0.42</v>
      </c>
      <c r="M8" s="18"/>
    </row>
    <row r="9" s="1" customFormat="1" ht="28" spans="1:13">
      <c r="A9" s="17">
        <v>6</v>
      </c>
      <c r="B9" s="18" t="s">
        <v>22</v>
      </c>
      <c r="C9" s="18" t="s">
        <v>16</v>
      </c>
      <c r="D9" s="18" t="s">
        <v>28</v>
      </c>
      <c r="E9" s="18">
        <v>2130505</v>
      </c>
      <c r="F9" s="18" t="s">
        <v>18</v>
      </c>
      <c r="G9" s="18" t="s">
        <v>27</v>
      </c>
      <c r="H9" s="20">
        <v>44.55</v>
      </c>
      <c r="I9" s="18">
        <v>0.583892999999996</v>
      </c>
      <c r="J9" s="18"/>
      <c r="K9" s="33"/>
      <c r="L9" s="18">
        <v>0.583892999999996</v>
      </c>
      <c r="M9" s="18"/>
    </row>
    <row r="10" s="3" customFormat="1" ht="28" spans="1:13">
      <c r="A10" s="17">
        <v>7</v>
      </c>
      <c r="B10" s="18" t="s">
        <v>22</v>
      </c>
      <c r="C10" s="18" t="s">
        <v>16</v>
      </c>
      <c r="D10" s="18" t="s">
        <v>29</v>
      </c>
      <c r="E10" s="18">
        <v>2130505</v>
      </c>
      <c r="F10" s="18" t="s">
        <v>18</v>
      </c>
      <c r="G10" s="18" t="s">
        <v>30</v>
      </c>
      <c r="H10" s="20">
        <v>18.92</v>
      </c>
      <c r="I10" s="34">
        <v>0.559000000000001</v>
      </c>
      <c r="J10" s="18"/>
      <c r="K10" s="33"/>
      <c r="L10" s="34">
        <v>0.559000000000001</v>
      </c>
      <c r="M10" s="34"/>
    </row>
    <row r="11" s="3" customFormat="1" ht="28" spans="1:13">
      <c r="A11" s="17">
        <v>8</v>
      </c>
      <c r="B11" s="18" t="s">
        <v>22</v>
      </c>
      <c r="C11" s="18" t="s">
        <v>16</v>
      </c>
      <c r="D11" s="18" t="s">
        <v>31</v>
      </c>
      <c r="E11" s="18">
        <v>2130505</v>
      </c>
      <c r="F11" s="18" t="s">
        <v>18</v>
      </c>
      <c r="G11" s="18" t="s">
        <v>32</v>
      </c>
      <c r="H11" s="20">
        <v>86.292</v>
      </c>
      <c r="I11" s="34">
        <v>0.211500000000001</v>
      </c>
      <c r="J11" s="18"/>
      <c r="K11" s="33"/>
      <c r="L11" s="34">
        <v>0.211500000000001</v>
      </c>
      <c r="M11" s="34"/>
    </row>
    <row r="12" s="3" customFormat="1" ht="28" spans="1:13">
      <c r="A12" s="17">
        <v>9</v>
      </c>
      <c r="B12" s="18" t="s">
        <v>22</v>
      </c>
      <c r="C12" s="18" t="s">
        <v>16</v>
      </c>
      <c r="D12" s="18" t="s">
        <v>33</v>
      </c>
      <c r="E12" s="18">
        <v>2130505</v>
      </c>
      <c r="F12" s="18" t="s">
        <v>18</v>
      </c>
      <c r="G12" s="18" t="s">
        <v>32</v>
      </c>
      <c r="H12" s="20">
        <v>49.89</v>
      </c>
      <c r="I12" s="34">
        <v>0.25</v>
      </c>
      <c r="J12" s="18"/>
      <c r="K12" s="33"/>
      <c r="L12" s="34">
        <v>0.25</v>
      </c>
      <c r="M12" s="34"/>
    </row>
    <row r="13" s="3" customFormat="1" ht="28" spans="1:13">
      <c r="A13" s="17">
        <v>10</v>
      </c>
      <c r="B13" s="18" t="s">
        <v>22</v>
      </c>
      <c r="C13" s="18" t="s">
        <v>16</v>
      </c>
      <c r="D13" s="18" t="s">
        <v>34</v>
      </c>
      <c r="E13" s="18">
        <v>2130505</v>
      </c>
      <c r="F13" s="18" t="s">
        <v>18</v>
      </c>
      <c r="G13" s="18" t="s">
        <v>35</v>
      </c>
      <c r="H13" s="20">
        <v>68.58</v>
      </c>
      <c r="I13" s="34">
        <v>5.315117</v>
      </c>
      <c r="J13" s="18"/>
      <c r="K13" s="33"/>
      <c r="L13" s="34">
        <v>5.315117</v>
      </c>
      <c r="M13" s="34"/>
    </row>
    <row r="14" s="4" customFormat="1" ht="28" spans="1:242">
      <c r="A14" s="17">
        <v>11</v>
      </c>
      <c r="B14" s="17" t="s">
        <v>36</v>
      </c>
      <c r="C14" s="18" t="s">
        <v>16</v>
      </c>
      <c r="D14" s="18" t="s">
        <v>37</v>
      </c>
      <c r="E14" s="18">
        <v>2130505</v>
      </c>
      <c r="F14" s="18" t="s">
        <v>18</v>
      </c>
      <c r="G14" s="18" t="s">
        <v>38</v>
      </c>
      <c r="H14" s="20">
        <v>31</v>
      </c>
      <c r="I14" s="18">
        <v>0.4</v>
      </c>
      <c r="J14" s="18"/>
      <c r="K14" s="33"/>
      <c r="L14" s="18">
        <v>0.4</v>
      </c>
      <c r="M14" s="18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</row>
    <row r="15" s="4" customFormat="1" ht="15" spans="1:242">
      <c r="A15" s="17">
        <v>12</v>
      </c>
      <c r="B15" s="21" t="s">
        <v>36</v>
      </c>
      <c r="C15" s="22" t="s">
        <v>16</v>
      </c>
      <c r="D15" s="22" t="s">
        <v>39</v>
      </c>
      <c r="E15" s="22">
        <v>2130505</v>
      </c>
      <c r="F15" s="22" t="s">
        <v>18</v>
      </c>
      <c r="G15" s="22" t="s">
        <v>38</v>
      </c>
      <c r="H15" s="20">
        <v>51</v>
      </c>
      <c r="I15" s="36">
        <v>1.261</v>
      </c>
      <c r="J15" s="18"/>
      <c r="K15" s="33"/>
      <c r="L15" s="37">
        <v>0.380512</v>
      </c>
      <c r="M15" s="18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</row>
    <row r="16" s="4" customFormat="1" ht="15" spans="1:242">
      <c r="A16" s="17">
        <v>13</v>
      </c>
      <c r="B16" s="23"/>
      <c r="C16" s="24"/>
      <c r="D16" s="24"/>
      <c r="E16" s="24"/>
      <c r="F16" s="24"/>
      <c r="G16" s="24"/>
      <c r="H16" s="20"/>
      <c r="I16" s="38"/>
      <c r="J16" s="22" t="s">
        <v>40</v>
      </c>
      <c r="K16" s="39">
        <f>L22+L21+L20+L19+L18+L17+L16</f>
        <v>11.472018</v>
      </c>
      <c r="L16" s="37">
        <v>0.880488</v>
      </c>
      <c r="M16" s="18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</row>
    <row r="17" s="5" customFormat="1" ht="28" spans="1:13">
      <c r="A17" s="17">
        <v>14</v>
      </c>
      <c r="B17" s="18" t="s">
        <v>41</v>
      </c>
      <c r="C17" s="18" t="s">
        <v>16</v>
      </c>
      <c r="D17" s="25" t="s">
        <v>42</v>
      </c>
      <c r="E17" s="26">
        <v>2130599</v>
      </c>
      <c r="F17" s="27" t="s">
        <v>43</v>
      </c>
      <c r="G17" s="18" t="s">
        <v>44</v>
      </c>
      <c r="H17" s="28">
        <v>30</v>
      </c>
      <c r="I17" s="34">
        <v>0.993485</v>
      </c>
      <c r="J17" s="40"/>
      <c r="K17" s="41"/>
      <c r="L17" s="34">
        <v>0.993485</v>
      </c>
      <c r="M17" s="34"/>
    </row>
    <row r="18" s="5" customFormat="1" ht="28" spans="1:13">
      <c r="A18" s="17">
        <v>15</v>
      </c>
      <c r="B18" s="18" t="s">
        <v>41</v>
      </c>
      <c r="C18" s="18" t="s">
        <v>16</v>
      </c>
      <c r="D18" s="25" t="s">
        <v>45</v>
      </c>
      <c r="E18" s="26">
        <v>2130599</v>
      </c>
      <c r="F18" s="27" t="s">
        <v>43</v>
      </c>
      <c r="G18" s="18" t="s">
        <v>30</v>
      </c>
      <c r="H18" s="28">
        <v>50</v>
      </c>
      <c r="I18" s="34">
        <v>0.712857</v>
      </c>
      <c r="J18" s="40"/>
      <c r="K18" s="41"/>
      <c r="L18" s="34">
        <v>0.712857</v>
      </c>
      <c r="M18" s="34"/>
    </row>
    <row r="19" s="5" customFormat="1" ht="28" spans="1:13">
      <c r="A19" s="17">
        <v>16</v>
      </c>
      <c r="B19" s="18" t="s">
        <v>41</v>
      </c>
      <c r="C19" s="18" t="s">
        <v>16</v>
      </c>
      <c r="D19" s="25" t="s">
        <v>46</v>
      </c>
      <c r="E19" s="26">
        <v>2130599</v>
      </c>
      <c r="F19" s="27" t="s">
        <v>43</v>
      </c>
      <c r="G19" s="18" t="s">
        <v>47</v>
      </c>
      <c r="H19" s="28">
        <v>89</v>
      </c>
      <c r="I19" s="34">
        <v>1.715164</v>
      </c>
      <c r="J19" s="40"/>
      <c r="K19" s="41"/>
      <c r="L19" s="34">
        <v>1.715164</v>
      </c>
      <c r="M19" s="34"/>
    </row>
    <row r="20" s="5" customFormat="1" ht="28" spans="1:13">
      <c r="A20" s="17">
        <v>17</v>
      </c>
      <c r="B20" s="18" t="s">
        <v>41</v>
      </c>
      <c r="C20" s="18" t="s">
        <v>16</v>
      </c>
      <c r="D20" s="25" t="s">
        <v>48</v>
      </c>
      <c r="E20" s="26">
        <v>2130599</v>
      </c>
      <c r="F20" s="27" t="s">
        <v>43</v>
      </c>
      <c r="G20" s="18" t="s">
        <v>27</v>
      </c>
      <c r="H20" s="28">
        <v>56</v>
      </c>
      <c r="I20" s="34">
        <v>0.453754000000004</v>
      </c>
      <c r="J20" s="40"/>
      <c r="K20" s="41"/>
      <c r="L20" s="34">
        <v>0.453754000000004</v>
      </c>
      <c r="M20" s="34"/>
    </row>
    <row r="21" s="1" customFormat="1" ht="28" spans="1:13">
      <c r="A21" s="17">
        <v>18</v>
      </c>
      <c r="B21" s="18" t="s">
        <v>49</v>
      </c>
      <c r="C21" s="18" t="s">
        <v>50</v>
      </c>
      <c r="D21" s="18" t="s">
        <v>51</v>
      </c>
      <c r="E21" s="18">
        <v>2130505</v>
      </c>
      <c r="F21" s="18" t="s">
        <v>18</v>
      </c>
      <c r="G21" s="18" t="s">
        <v>32</v>
      </c>
      <c r="H21" s="20">
        <v>6.768</v>
      </c>
      <c r="I21" s="18">
        <v>0.0564</v>
      </c>
      <c r="J21" s="40"/>
      <c r="K21" s="41"/>
      <c r="L21" s="18">
        <v>0.0564</v>
      </c>
      <c r="M21" s="18"/>
    </row>
    <row r="22" s="1" customFormat="1" ht="15" spans="1:13">
      <c r="A22" s="17">
        <v>19</v>
      </c>
      <c r="B22" s="22" t="s">
        <v>52</v>
      </c>
      <c r="C22" s="22" t="s">
        <v>50</v>
      </c>
      <c r="D22" s="22" t="s">
        <v>53</v>
      </c>
      <c r="E22" s="22">
        <v>2130505</v>
      </c>
      <c r="F22" s="22" t="s">
        <v>18</v>
      </c>
      <c r="G22" s="22" t="s">
        <v>47</v>
      </c>
      <c r="H22" s="20">
        <v>95.86</v>
      </c>
      <c r="I22" s="42">
        <v>11.05987</v>
      </c>
      <c r="J22" s="24"/>
      <c r="K22" s="43"/>
      <c r="L22" s="18">
        <f>I22-L23</f>
        <v>6.65987</v>
      </c>
      <c r="M22" s="18"/>
    </row>
    <row r="23" s="1" customFormat="1" ht="70" spans="1:13">
      <c r="A23" s="17">
        <v>20</v>
      </c>
      <c r="B23" s="24"/>
      <c r="C23" s="24"/>
      <c r="D23" s="24"/>
      <c r="E23" s="24"/>
      <c r="F23" s="23"/>
      <c r="G23" s="24"/>
      <c r="H23" s="20"/>
      <c r="I23" s="44"/>
      <c r="J23" s="18" t="s">
        <v>54</v>
      </c>
      <c r="K23" s="18">
        <v>4.4</v>
      </c>
      <c r="L23" s="18">
        <v>4.4</v>
      </c>
      <c r="M23" s="18" t="s">
        <v>55</v>
      </c>
    </row>
    <row r="24" ht="14" spans="1:13">
      <c r="A24" s="18"/>
      <c r="B24" s="29" t="s">
        <v>56</v>
      </c>
      <c r="C24" s="18"/>
      <c r="D24" s="18"/>
      <c r="E24" s="18"/>
      <c r="F24" s="18"/>
      <c r="G24" s="18"/>
      <c r="H24" s="30"/>
      <c r="I24" s="29">
        <f>SUM(I4:I22)</f>
        <v>25.233039</v>
      </c>
      <c r="J24" s="29"/>
      <c r="K24" s="29">
        <f>SUM(K4:K23)</f>
        <v>25.233039</v>
      </c>
      <c r="L24" s="29">
        <f>SUM(L4:L23)</f>
        <v>25.233039</v>
      </c>
      <c r="M24" s="18"/>
    </row>
  </sheetData>
  <autoFilter ref="A3:IN24">
    <extLst/>
  </autoFilter>
  <mergeCells count="22">
    <mergeCell ref="A1:M1"/>
    <mergeCell ref="D2:H2"/>
    <mergeCell ref="B15:B16"/>
    <mergeCell ref="B22:B23"/>
    <mergeCell ref="C15:C16"/>
    <mergeCell ref="C22:C23"/>
    <mergeCell ref="D15:D16"/>
    <mergeCell ref="D22:D23"/>
    <mergeCell ref="E15:E16"/>
    <mergeCell ref="E22:E23"/>
    <mergeCell ref="F15:F16"/>
    <mergeCell ref="F22:F23"/>
    <mergeCell ref="G15:G16"/>
    <mergeCell ref="G22:G23"/>
    <mergeCell ref="H15:H16"/>
    <mergeCell ref="H22:H23"/>
    <mergeCell ref="I15:I16"/>
    <mergeCell ref="I22:I23"/>
    <mergeCell ref="J4:J15"/>
    <mergeCell ref="J16:J22"/>
    <mergeCell ref="K4:K15"/>
    <mergeCell ref="K16:K22"/>
  </mergeCells>
  <pageMargins left="0.236111111111111" right="0.751388888888889" top="0.354166666666667" bottom="0.393055555555556" header="0.236111111111111" footer="0.27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10月12日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陈万K</cp:lastModifiedBy>
  <dcterms:created xsi:type="dcterms:W3CDTF">2023-10-12T08:00:00Z</dcterms:created>
  <dcterms:modified xsi:type="dcterms:W3CDTF">2023-11-01T08:54:36Z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A1EA95CB42F643EEB21881EC324D38C3_12</vt:lpwstr>
  </property>
</Properties>
</file>