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564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<sst xmlns="http://schemas.openxmlformats.org/spreadsheetml/2006/main" count="83" uniqueCount="61">
  <si>
    <t xml:space="preserve">   附件1：</t>
  </si>
  <si>
    <t>花溪区2022年财政衔接推进乡村振兴补助资金项目管理费明细表</t>
  </si>
  <si>
    <t>单位：万元</t>
  </si>
  <si>
    <t>序号</t>
  </si>
  <si>
    <t>项目名称</t>
  </si>
  <si>
    <t>实施单位</t>
  </si>
  <si>
    <t>本次下达资金合计</t>
  </si>
  <si>
    <t>资金来源及科目分类</t>
  </si>
  <si>
    <t>备注</t>
  </si>
  <si>
    <t>黔财农〔2022〕50号（科目分类：2130505）</t>
  </si>
  <si>
    <t xml:space="preserve">   筑财农〔2022〕4号（科目分类：2130505）</t>
  </si>
  <si>
    <t xml:space="preserve"> 花财通〔2022〕1号（科目分类：2130502）</t>
  </si>
  <si>
    <t>花溪区清溪办事处2022年财政衔接乡村振兴补助资金项目管理费</t>
  </si>
  <si>
    <t>清溪办事处</t>
  </si>
  <si>
    <t>花溪区久安乡2022年财政衔接乡村振兴补助资金项目管理费</t>
  </si>
  <si>
    <t>久安乡</t>
  </si>
  <si>
    <t>花溪区马铃乡2022年财政衔接乡村振兴补助资金项目管理费</t>
  </si>
  <si>
    <t>马铃乡</t>
  </si>
  <si>
    <t>花溪区青岩镇2022年财政衔接乡村振兴补助资金项目管理费</t>
  </si>
  <si>
    <t>青岩镇</t>
  </si>
  <si>
    <t>花溪区高坡乡2022年财政衔接乡村振兴补助资金项目管理费</t>
  </si>
  <si>
    <t>高坡乡</t>
  </si>
  <si>
    <t>花溪区孟关乡2022年财政衔接乡村振兴补助资金项目管理费</t>
  </si>
  <si>
    <t>孟关乡</t>
  </si>
  <si>
    <t>花溪区燕楼镇2022年财政衔接乡村振兴补助资金项目管理费</t>
  </si>
  <si>
    <t>燕楼镇</t>
  </si>
  <si>
    <t>花溪区黔陶乡2022年财政衔接乡村振兴补助资金项目管理费</t>
  </si>
  <si>
    <t>黔陶乡</t>
  </si>
  <si>
    <t>花溪区麦坪镇2022年财政衔接乡村振兴补助资金项目管理费</t>
  </si>
  <si>
    <t>麦坪镇</t>
  </si>
  <si>
    <t>合计</t>
  </si>
  <si>
    <t>花溪区2022年财政衔接推进乡村振兴补助资金项目项目管理费明细表</t>
  </si>
  <si>
    <t>项目资金</t>
  </si>
  <si>
    <t>本次下达资金来源</t>
  </si>
  <si>
    <t>科目分类</t>
  </si>
  <si>
    <t>黔财农〔2022〕50号</t>
  </si>
  <si>
    <t>筑财农〔2022〕4号</t>
  </si>
  <si>
    <t>花财通〔2022〕1号</t>
  </si>
  <si>
    <t>花溪区高坡乡2022年财政衔接补助资金项目管理费</t>
  </si>
  <si>
    <t>久安乡2022年巩固村机耕道建设乡村振兴项目</t>
  </si>
  <si>
    <t>马铃乡马铃乡马铃村大土组长地至龙冲机耕道建设乡村振兴项目</t>
  </si>
  <si>
    <t>花溪区脱贫人口小额信贷贴息项目</t>
  </si>
  <si>
    <t>区乡村振兴局</t>
  </si>
  <si>
    <t>花溪区雨露计划补助项目</t>
  </si>
  <si>
    <t>区农业农村局</t>
  </si>
  <si>
    <t>青岩龙井乡村振兴示范点项目</t>
  </si>
  <si>
    <t>花溪区2022年青岩镇因户施策种养殖乡村振兴项目</t>
  </si>
  <si>
    <t>花溪区高坡乡2022年大洪村乡村振兴示范点建设项目</t>
  </si>
  <si>
    <t>花溪区高坡乡2022年乡村振兴衔接资金债权投资贵阳花溪农业发展投资（集团）有限公司贵州省优质鸡产学研育繁推全产业链项目收益项目</t>
  </si>
  <si>
    <t xml:space="preserve">花溪区马铃乡马铃水厂管网延伸（牛皮箐片区）工程 </t>
  </si>
  <si>
    <t>缺口98.06万元</t>
  </si>
  <si>
    <t>久安乡2022年黑毛猪养殖乡村振兴项目</t>
  </si>
  <si>
    <t>石板镇2022年肉鸡养殖和农业产业乡村振兴项目</t>
  </si>
  <si>
    <t>石板镇</t>
  </si>
  <si>
    <t>花溪区孟关乡2022年石龙村大寨组新坡至四格田机耕道建设乡村振兴项目</t>
  </si>
  <si>
    <t>缺口14.269万元</t>
  </si>
  <si>
    <t>花溪区马铃乡2022年马铃村海寨塘组至长岭岗、岩山果蔬产业配套乡村振兴项目</t>
  </si>
  <si>
    <t>花溪区2022年青岩镇新楼村灌溉沟渠改造建设项目</t>
  </si>
  <si>
    <t>缺口18.87万元</t>
  </si>
  <si>
    <t xml:space="preserve">花溪区燕楼镇2022年燕楼村屯脚至摆王机耕道建设乡村振兴项目  </t>
  </si>
  <si>
    <t>花溪区孟关乡2022年度因户施策项目</t>
  </si>
</sst>
</file>

<file path=xl/styles.xml><?xml version="1.0" encoding="utf-8"?>
<styleSheet xmlns="http://schemas.openxmlformats.org/spreadsheetml/2006/main">
  <numFmts count="7">
    <numFmt numFmtId="176" formatCode="0.0_ "/>
    <numFmt numFmtId="44" formatCode="_ &quot;￥&quot;* #,##0.00_ ;_ &quot;￥&quot;* \-#,##0.00_ ;_ &quot;￥&quot;* &quot;-&quot;??_ ;_ @_ "/>
    <numFmt numFmtId="177" formatCode="0.000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8" formatCode="0.000000_ "/>
  </numFmts>
  <fonts count="31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仿宋_GB2312"/>
      <charset val="134"/>
    </font>
    <font>
      <sz val="14"/>
      <name val="方正小标宋简体"/>
      <charset val="134"/>
    </font>
    <font>
      <sz val="10"/>
      <name val="仿宋_GB2312"/>
      <charset val="134"/>
    </font>
    <font>
      <b/>
      <sz val="10"/>
      <name val="仿宋_GB2312"/>
      <charset val="134"/>
    </font>
    <font>
      <b/>
      <sz val="10"/>
      <color theme="1"/>
      <name val="仿宋_GB2312"/>
      <charset val="134"/>
    </font>
    <font>
      <sz val="11"/>
      <name val="仿宋_GB2312"/>
      <charset val="134"/>
    </font>
    <font>
      <sz val="11"/>
      <name val="宋体"/>
      <charset val="134"/>
    </font>
    <font>
      <b/>
      <sz val="11"/>
      <color theme="1"/>
      <name val="仿宋_GB2312"/>
      <charset val="134"/>
    </font>
    <font>
      <b/>
      <sz val="11"/>
      <name val="仿宋_GB2312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5" fillId="11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6" borderId="4" applyNumberFormat="0" applyFont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29" fillId="10" borderId="10" applyNumberFormat="0" applyAlignment="0" applyProtection="0">
      <alignment vertical="center"/>
    </xf>
    <xf numFmtId="0" fontId="14" fillId="10" borderId="5" applyNumberFormat="0" applyAlignment="0" applyProtection="0">
      <alignment vertical="center"/>
    </xf>
    <xf numFmtId="0" fontId="16" fillId="13" borderId="6" applyNumberFormat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4" fillId="0" borderId="0" xfId="0" applyFont="1" applyFill="1" applyAlignment="1" applyProtection="1">
      <alignment horizontal="center" vertical="center" wrapText="1"/>
    </xf>
    <xf numFmtId="0" fontId="5" fillId="0" borderId="0" xfId="0" applyFont="1" applyFill="1" applyAlignment="1" applyProtection="1">
      <alignment horizontal="right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 applyProtection="1">
      <alignment horizontal="center" vertical="center" wrapText="1"/>
    </xf>
    <xf numFmtId="0" fontId="6" fillId="0" borderId="3" xfId="0" applyFont="1" applyFill="1" applyBorder="1" applyAlignment="1" applyProtection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 shrinkToFit="1"/>
    </xf>
    <xf numFmtId="0" fontId="5" fillId="0" borderId="1" xfId="0" applyFont="1" applyFill="1" applyBorder="1" applyAlignment="1">
      <alignment horizontal="center" vertical="center" wrapText="1" shrinkToFit="1"/>
    </xf>
    <xf numFmtId="0" fontId="5" fillId="2" borderId="1" xfId="0" applyFont="1" applyFill="1" applyBorder="1" applyAlignment="1" applyProtection="1">
      <alignment horizontal="center" vertical="center" wrapText="1"/>
    </xf>
    <xf numFmtId="177" fontId="5" fillId="2" borderId="1" xfId="0" applyNumberFormat="1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wrapText="1" shrinkToFit="1"/>
    </xf>
    <xf numFmtId="177" fontId="5" fillId="2" borderId="2" xfId="0" applyNumberFormat="1" applyFont="1" applyFill="1" applyBorder="1" applyAlignment="1" applyProtection="1">
      <alignment horizontal="center" vertical="center" wrapText="1" shrinkToFit="1"/>
    </xf>
    <xf numFmtId="0" fontId="6" fillId="2" borderId="1" xfId="0" applyFont="1" applyFill="1" applyBorder="1" applyAlignment="1" applyProtection="1">
      <alignment horizontal="center" vertical="center" wrapText="1"/>
    </xf>
    <xf numFmtId="177" fontId="5" fillId="2" borderId="2" xfId="0" applyNumberFormat="1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177" fontId="7" fillId="0" borderId="1" xfId="0" applyNumberFormat="1" applyFont="1" applyBorder="1" applyAlignment="1">
      <alignment horizontal="center" vertical="center"/>
    </xf>
    <xf numFmtId="176" fontId="6" fillId="2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178" fontId="5" fillId="2" borderId="1" xfId="0" applyNumberFormat="1" applyFont="1" applyFill="1" applyBorder="1" applyAlignment="1">
      <alignment horizontal="center" vertical="center" wrapText="1"/>
    </xf>
    <xf numFmtId="177" fontId="5" fillId="2" borderId="1" xfId="0" applyNumberFormat="1" applyFont="1" applyFill="1" applyBorder="1" applyAlignment="1">
      <alignment horizontal="center" vertical="center" wrapText="1"/>
    </xf>
    <xf numFmtId="178" fontId="5" fillId="2" borderId="1" xfId="0" applyNumberFormat="1" applyFont="1" applyFill="1" applyBorder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 shrinkToFit="1"/>
    </xf>
    <xf numFmtId="0" fontId="8" fillId="0" borderId="1" xfId="0" applyFont="1" applyFill="1" applyBorder="1" applyAlignment="1">
      <alignment horizontal="center" vertical="center" wrapText="1" shrinkToFit="1"/>
    </xf>
    <xf numFmtId="0" fontId="8" fillId="2" borderId="1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 applyProtection="1">
      <alignment horizontal="center" vertical="center" wrapText="1"/>
    </xf>
    <xf numFmtId="178" fontId="8" fillId="2" borderId="1" xfId="0" applyNumberFormat="1" applyFont="1" applyFill="1" applyBorder="1" applyAlignment="1">
      <alignment horizontal="center" vertical="center" wrapText="1"/>
    </xf>
    <xf numFmtId="177" fontId="8" fillId="2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176" fontId="11" fillId="2" borderId="1" xfId="0" applyNumberFormat="1" applyFont="1" applyFill="1" applyBorder="1" applyAlignment="1" applyProtection="1">
      <alignment horizontal="center" vertical="center" wrapText="1"/>
    </xf>
    <xf numFmtId="178" fontId="8" fillId="2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5"/>
  <sheetViews>
    <sheetView tabSelected="1" workbookViewId="0">
      <selection activeCell="A2" sqref="A2:H2"/>
    </sheetView>
  </sheetViews>
  <sheetFormatPr defaultColWidth="9" defaultRowHeight="14.4" outlineLevelCol="7"/>
  <cols>
    <col min="1" max="1" width="5.12962962962963" customWidth="1"/>
    <col min="2" max="2" width="32.5555555555556" customWidth="1"/>
    <col min="3" max="3" width="10.6296296296296" customWidth="1"/>
    <col min="4" max="4" width="7.88888888888889" customWidth="1"/>
    <col min="5" max="5" width="24.1111111111111" customWidth="1"/>
    <col min="6" max="6" width="26.1111111111111" customWidth="1"/>
    <col min="7" max="7" width="24.1111111111111" customWidth="1"/>
    <col min="8" max="8" width="11.5555555555556" customWidth="1"/>
  </cols>
  <sheetData>
    <row r="1" ht="17" customHeight="1" spans="1:2">
      <c r="A1" s="3" t="s">
        <v>0</v>
      </c>
      <c r="B1" s="3"/>
    </row>
    <row r="2" ht="45" customHeight="1" spans="1:8">
      <c r="A2" s="4" t="s">
        <v>1</v>
      </c>
      <c r="B2" s="4"/>
      <c r="C2" s="4"/>
      <c r="D2" s="4"/>
      <c r="E2" s="4"/>
      <c r="F2" s="4"/>
      <c r="G2" s="4"/>
      <c r="H2" s="4"/>
    </row>
    <row r="3" ht="16" customHeight="1" spans="1:8">
      <c r="A3" s="5" t="s">
        <v>2</v>
      </c>
      <c r="B3" s="5"/>
      <c r="C3" s="5"/>
      <c r="D3" s="5"/>
      <c r="E3" s="5"/>
      <c r="F3" s="5"/>
      <c r="G3" s="5"/>
      <c r="H3" s="5"/>
    </row>
    <row r="4" ht="16" customHeight="1" spans="1:8">
      <c r="A4" s="6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/>
      <c r="G4" s="6"/>
      <c r="H4" s="6" t="s">
        <v>8</v>
      </c>
    </row>
    <row r="5" ht="43" customHeight="1" spans="1:8">
      <c r="A5" s="6"/>
      <c r="B5" s="6"/>
      <c r="C5" s="6"/>
      <c r="D5" s="6"/>
      <c r="E5" s="6" t="s">
        <v>9</v>
      </c>
      <c r="F5" s="6" t="s">
        <v>10</v>
      </c>
      <c r="G5" s="26" t="s">
        <v>11</v>
      </c>
      <c r="H5" s="6"/>
    </row>
    <row r="6" s="1" customFormat="1" ht="28.8" spans="1:8">
      <c r="A6" s="27">
        <v>1</v>
      </c>
      <c r="B6" s="28" t="s">
        <v>12</v>
      </c>
      <c r="C6" s="29" t="s">
        <v>13</v>
      </c>
      <c r="D6" s="30">
        <f>E6+F6+G6</f>
        <v>0.4</v>
      </c>
      <c r="E6" s="31">
        <v>0.2</v>
      </c>
      <c r="F6" s="30"/>
      <c r="G6" s="30">
        <v>0.2</v>
      </c>
      <c r="H6" s="32"/>
    </row>
    <row r="7" s="2" customFormat="1" ht="28.8" spans="1:8">
      <c r="A7" s="27">
        <v>2</v>
      </c>
      <c r="B7" s="28" t="s">
        <v>14</v>
      </c>
      <c r="C7" s="29" t="s">
        <v>15</v>
      </c>
      <c r="D7" s="30">
        <f t="shared" ref="D7:D14" si="0">E7+F7+G7</f>
        <v>5.4</v>
      </c>
      <c r="E7" s="30">
        <v>5.4</v>
      </c>
      <c r="F7" s="30"/>
      <c r="G7" s="29"/>
      <c r="H7" s="33"/>
    </row>
    <row r="8" s="2" customFormat="1" ht="28.8" spans="1:8">
      <c r="A8" s="27">
        <v>3</v>
      </c>
      <c r="B8" s="28" t="s">
        <v>16</v>
      </c>
      <c r="C8" s="29" t="s">
        <v>17</v>
      </c>
      <c r="D8" s="30">
        <f t="shared" si="0"/>
        <v>13</v>
      </c>
      <c r="E8" s="31">
        <v>0.6</v>
      </c>
      <c r="F8" s="30">
        <v>9.5</v>
      </c>
      <c r="G8" s="30">
        <v>2.9</v>
      </c>
      <c r="H8" s="32"/>
    </row>
    <row r="9" s="2" customFormat="1" ht="28.8" spans="1:8">
      <c r="A9" s="27">
        <v>4</v>
      </c>
      <c r="B9" s="28" t="s">
        <v>18</v>
      </c>
      <c r="C9" s="29" t="s">
        <v>19</v>
      </c>
      <c r="D9" s="30">
        <f t="shared" si="0"/>
        <v>4.7</v>
      </c>
      <c r="E9" s="34"/>
      <c r="F9" s="30">
        <v>3.7</v>
      </c>
      <c r="G9" s="30">
        <v>1</v>
      </c>
      <c r="H9" s="32"/>
    </row>
    <row r="10" s="2" customFormat="1" ht="28.8" spans="1:8">
      <c r="A10" s="27">
        <v>5</v>
      </c>
      <c r="B10" s="28" t="s">
        <v>20</v>
      </c>
      <c r="C10" s="29" t="s">
        <v>21</v>
      </c>
      <c r="D10" s="30">
        <f t="shared" si="0"/>
        <v>16.1</v>
      </c>
      <c r="E10" s="34"/>
      <c r="F10" s="30">
        <v>12.3</v>
      </c>
      <c r="G10" s="30">
        <v>3.8</v>
      </c>
      <c r="H10" s="32"/>
    </row>
    <row r="11" s="2" customFormat="1" ht="28.8" spans="1:8">
      <c r="A11" s="27">
        <v>6</v>
      </c>
      <c r="B11" s="28" t="s">
        <v>22</v>
      </c>
      <c r="C11" s="29" t="s">
        <v>23</v>
      </c>
      <c r="D11" s="30">
        <f t="shared" si="0"/>
        <v>1.7</v>
      </c>
      <c r="E11" s="34"/>
      <c r="F11" s="30">
        <v>1.2</v>
      </c>
      <c r="G11" s="30">
        <v>0.5</v>
      </c>
      <c r="H11" s="33"/>
    </row>
    <row r="12" s="2" customFormat="1" ht="28.8" spans="1:8">
      <c r="A12" s="27">
        <v>7</v>
      </c>
      <c r="B12" s="28" t="s">
        <v>24</v>
      </c>
      <c r="C12" s="29" t="s">
        <v>25</v>
      </c>
      <c r="D12" s="30">
        <f t="shared" si="0"/>
        <v>5.1</v>
      </c>
      <c r="E12" s="34"/>
      <c r="F12" s="30">
        <v>2.5</v>
      </c>
      <c r="G12" s="30">
        <v>2.6</v>
      </c>
      <c r="H12" s="33"/>
    </row>
    <row r="13" s="2" customFormat="1" ht="28.8" spans="1:8">
      <c r="A13" s="27">
        <v>8</v>
      </c>
      <c r="B13" s="28" t="s">
        <v>26</v>
      </c>
      <c r="C13" s="29" t="s">
        <v>27</v>
      </c>
      <c r="D13" s="30">
        <f t="shared" si="0"/>
        <v>2.6</v>
      </c>
      <c r="E13" s="34"/>
      <c r="F13" s="30">
        <v>0.8</v>
      </c>
      <c r="G13" s="30">
        <v>1.8</v>
      </c>
      <c r="H13" s="30"/>
    </row>
    <row r="14" s="2" customFormat="1" ht="28.8" spans="1:8">
      <c r="A14" s="27">
        <v>9</v>
      </c>
      <c r="B14" s="28" t="s">
        <v>28</v>
      </c>
      <c r="C14" s="29" t="s">
        <v>29</v>
      </c>
      <c r="D14" s="30">
        <f t="shared" si="0"/>
        <v>2.2</v>
      </c>
      <c r="E14" s="34"/>
      <c r="F14" s="30"/>
      <c r="G14" s="30">
        <v>2.2</v>
      </c>
      <c r="H14" s="33"/>
    </row>
    <row r="15" ht="19" customHeight="1" spans="1:8">
      <c r="A15" s="35" t="s">
        <v>30</v>
      </c>
      <c r="B15" s="35"/>
      <c r="C15" s="35"/>
      <c r="D15" s="36">
        <f>SUM(D6:D14)</f>
        <v>51.2</v>
      </c>
      <c r="E15" s="35">
        <f>SUM(E6:E13)</f>
        <v>6.2</v>
      </c>
      <c r="F15" s="35">
        <f>SUM(F6:F13)</f>
        <v>30</v>
      </c>
      <c r="G15" s="35">
        <f>SUM(G6:G14)</f>
        <v>15</v>
      </c>
      <c r="H15" s="37"/>
    </row>
  </sheetData>
  <mergeCells count="9">
    <mergeCell ref="A1:B1"/>
    <mergeCell ref="A2:H2"/>
    <mergeCell ref="A3:H3"/>
    <mergeCell ref="E4:G4"/>
    <mergeCell ref="A4:A5"/>
    <mergeCell ref="B4:B5"/>
    <mergeCell ref="C4:C5"/>
    <mergeCell ref="D4:D5"/>
    <mergeCell ref="H4:H5"/>
  </mergeCells>
  <pageMargins left="0.354166666666667" right="0.275" top="0.75" bottom="0.75" header="0.3" footer="0.3"/>
  <pageSetup paperSize="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3"/>
  <sheetViews>
    <sheetView workbookViewId="0">
      <selection activeCell="I4" sqref="I4:I21"/>
    </sheetView>
  </sheetViews>
  <sheetFormatPr defaultColWidth="9" defaultRowHeight="14.4"/>
  <cols>
    <col min="1" max="1" width="5.12962962962963" customWidth="1"/>
    <col min="2" max="2" width="26.8796296296296" customWidth="1"/>
    <col min="3" max="3" width="10.6296296296296" customWidth="1"/>
    <col min="4" max="4" width="11.8796296296296" customWidth="1"/>
    <col min="5" max="5" width="14.5555555555556" customWidth="1"/>
    <col min="6" max="6" width="16.6666666666667" customWidth="1"/>
    <col min="7" max="7" width="16.3333333333333" customWidth="1"/>
    <col min="8" max="9" width="16.5555555555556" customWidth="1"/>
    <col min="10" max="10" width="11.5555555555556" customWidth="1"/>
  </cols>
  <sheetData>
    <row r="1" customFormat="1" ht="17" customHeight="1" spans="1:2">
      <c r="A1" s="3" t="s">
        <v>0</v>
      </c>
      <c r="B1" s="3"/>
    </row>
    <row r="2" ht="45" customHeight="1" spans="1:10">
      <c r="A2" s="4" t="s">
        <v>31</v>
      </c>
      <c r="B2" s="4"/>
      <c r="C2" s="4"/>
      <c r="D2" s="4"/>
      <c r="E2" s="4"/>
      <c r="F2" s="4"/>
      <c r="G2" s="4"/>
      <c r="H2" s="4"/>
      <c r="I2" s="4"/>
      <c r="J2" s="4"/>
    </row>
    <row r="3" ht="16" customHeight="1" spans="1:10">
      <c r="A3" s="5" t="s">
        <v>2</v>
      </c>
      <c r="B3" s="5"/>
      <c r="C3" s="5"/>
      <c r="D3" s="5"/>
      <c r="E3" s="5"/>
      <c r="F3" s="5"/>
      <c r="G3" s="5"/>
      <c r="H3" s="5"/>
      <c r="I3" s="5"/>
      <c r="J3" s="5"/>
    </row>
    <row r="4" ht="16" customHeight="1" spans="1:10">
      <c r="A4" s="6" t="s">
        <v>3</v>
      </c>
      <c r="B4" s="6" t="s">
        <v>4</v>
      </c>
      <c r="C4" s="6" t="s">
        <v>5</v>
      </c>
      <c r="D4" s="6" t="s">
        <v>32</v>
      </c>
      <c r="E4" s="7" t="s">
        <v>33</v>
      </c>
      <c r="F4" s="8"/>
      <c r="G4" s="8"/>
      <c r="H4" s="8"/>
      <c r="I4" s="6" t="s">
        <v>34</v>
      </c>
      <c r="J4" s="6" t="s">
        <v>8</v>
      </c>
    </row>
    <row r="5" ht="43" customHeight="1" spans="1:10">
      <c r="A5" s="6"/>
      <c r="B5" s="6"/>
      <c r="C5" s="6"/>
      <c r="D5" s="6"/>
      <c r="E5" s="6" t="s">
        <v>30</v>
      </c>
      <c r="F5" s="6" t="s">
        <v>35</v>
      </c>
      <c r="G5" s="6" t="s">
        <v>36</v>
      </c>
      <c r="H5" s="9" t="s">
        <v>37</v>
      </c>
      <c r="I5" s="6"/>
      <c r="J5" s="6"/>
    </row>
    <row r="6" s="1" customFormat="1" ht="24" spans="1:10">
      <c r="A6" s="10">
        <v>1</v>
      </c>
      <c r="B6" s="11" t="s">
        <v>38</v>
      </c>
      <c r="C6" s="12" t="s">
        <v>13</v>
      </c>
      <c r="D6" s="13">
        <v>11</v>
      </c>
      <c r="E6" s="13">
        <f t="shared" ref="E6:E23" si="0">F6+G6+H6</f>
        <v>11</v>
      </c>
      <c r="F6" s="13">
        <v>11</v>
      </c>
      <c r="G6" s="13"/>
      <c r="H6" s="12"/>
      <c r="I6" s="22">
        <v>2130505</v>
      </c>
      <c r="J6" s="23"/>
    </row>
    <row r="7" s="2" customFormat="1" ht="24" spans="1:10">
      <c r="A7" s="10">
        <v>2</v>
      </c>
      <c r="B7" s="12" t="s">
        <v>39</v>
      </c>
      <c r="C7" s="12" t="s">
        <v>15</v>
      </c>
      <c r="D7" s="13">
        <v>241.4</v>
      </c>
      <c r="E7" s="13">
        <f t="shared" si="0"/>
        <v>241.4</v>
      </c>
      <c r="F7" s="13">
        <v>241.4</v>
      </c>
      <c r="G7" s="13"/>
      <c r="H7" s="12"/>
      <c r="I7" s="22">
        <v>2130505</v>
      </c>
      <c r="J7" s="23"/>
    </row>
    <row r="8" s="2" customFormat="1" ht="36" spans="1:10">
      <c r="A8" s="10">
        <v>3</v>
      </c>
      <c r="B8" s="12" t="s">
        <v>40</v>
      </c>
      <c r="C8" s="12" t="s">
        <v>17</v>
      </c>
      <c r="D8" s="13">
        <v>64.65</v>
      </c>
      <c r="E8" s="13">
        <f t="shared" si="0"/>
        <v>64.65</v>
      </c>
      <c r="F8" s="13">
        <v>61.4</v>
      </c>
      <c r="G8" s="13">
        <v>3.25</v>
      </c>
      <c r="H8" s="12"/>
      <c r="I8" s="22">
        <v>2130505</v>
      </c>
      <c r="J8" s="23"/>
    </row>
    <row r="9" s="2" customFormat="1" ht="24" spans="1:10">
      <c r="A9" s="10">
        <v>4</v>
      </c>
      <c r="B9" s="14" t="s">
        <v>41</v>
      </c>
      <c r="C9" s="14" t="s">
        <v>42</v>
      </c>
      <c r="D9" s="15">
        <v>13</v>
      </c>
      <c r="E9" s="13">
        <f t="shared" si="0"/>
        <v>13</v>
      </c>
      <c r="F9" s="14"/>
      <c r="G9" s="15">
        <v>13</v>
      </c>
      <c r="H9" s="16"/>
      <c r="I9" s="22">
        <v>2130505</v>
      </c>
      <c r="J9" s="23"/>
    </row>
    <row r="10" s="2" customFormat="1" ht="24" spans="1:10">
      <c r="A10" s="10">
        <v>5</v>
      </c>
      <c r="B10" s="14" t="s">
        <v>43</v>
      </c>
      <c r="C10" s="14" t="s">
        <v>44</v>
      </c>
      <c r="D10" s="15">
        <v>1.555</v>
      </c>
      <c r="E10" s="13">
        <f t="shared" si="0"/>
        <v>1.555</v>
      </c>
      <c r="F10" s="14"/>
      <c r="G10" s="15">
        <v>1.555</v>
      </c>
      <c r="H10" s="16"/>
      <c r="I10" s="22">
        <v>2130505</v>
      </c>
      <c r="J10" s="23"/>
    </row>
    <row r="11" s="2" customFormat="1" ht="15.6" spans="1:10">
      <c r="A11" s="10">
        <v>6</v>
      </c>
      <c r="B11" s="12" t="s">
        <v>45</v>
      </c>
      <c r="C11" s="12" t="s">
        <v>19</v>
      </c>
      <c r="D11" s="13">
        <v>120.19</v>
      </c>
      <c r="E11" s="13">
        <f t="shared" si="0"/>
        <v>120.19</v>
      </c>
      <c r="F11" s="12"/>
      <c r="G11" s="13">
        <v>120.19</v>
      </c>
      <c r="H11" s="12"/>
      <c r="I11" s="22">
        <v>2130505</v>
      </c>
      <c r="J11" s="23"/>
    </row>
    <row r="12" s="2" customFormat="1" ht="24" spans="1:10">
      <c r="A12" s="10">
        <v>7</v>
      </c>
      <c r="B12" s="12" t="s">
        <v>46</v>
      </c>
      <c r="C12" s="12" t="s">
        <v>19</v>
      </c>
      <c r="D12" s="13">
        <v>16.178</v>
      </c>
      <c r="E12" s="13">
        <f t="shared" si="0"/>
        <v>16.178</v>
      </c>
      <c r="F12" s="12"/>
      <c r="G12" s="13">
        <v>16.178</v>
      </c>
      <c r="H12" s="12"/>
      <c r="I12" s="22">
        <v>2130505</v>
      </c>
      <c r="J12" s="23"/>
    </row>
    <row r="13" s="2" customFormat="1" ht="24" spans="1:10">
      <c r="A13" s="10">
        <v>8</v>
      </c>
      <c r="B13" s="12" t="s">
        <v>47</v>
      </c>
      <c r="C13" s="12" t="s">
        <v>21</v>
      </c>
      <c r="D13" s="17">
        <v>128.91</v>
      </c>
      <c r="E13" s="13">
        <f t="shared" si="0"/>
        <v>128.91</v>
      </c>
      <c r="F13" s="12"/>
      <c r="G13" s="17">
        <v>128.91</v>
      </c>
      <c r="H13" s="18"/>
      <c r="I13" s="22">
        <v>2130505</v>
      </c>
      <c r="J13" s="23"/>
    </row>
    <row r="14" s="2" customFormat="1" ht="60" spans="1:10">
      <c r="A14" s="10">
        <v>9</v>
      </c>
      <c r="B14" s="12" t="s">
        <v>48</v>
      </c>
      <c r="C14" s="12" t="s">
        <v>21</v>
      </c>
      <c r="D14" s="17">
        <v>480</v>
      </c>
      <c r="E14" s="13">
        <f t="shared" si="0"/>
        <v>480</v>
      </c>
      <c r="F14" s="12"/>
      <c r="G14" s="17">
        <v>480</v>
      </c>
      <c r="H14" s="18"/>
      <c r="I14" s="22">
        <v>2130505</v>
      </c>
      <c r="J14" s="23"/>
    </row>
    <row r="15" s="2" customFormat="1" ht="24" spans="1:10">
      <c r="A15" s="10">
        <v>10</v>
      </c>
      <c r="B15" s="12" t="s">
        <v>49</v>
      </c>
      <c r="C15" s="12" t="s">
        <v>17</v>
      </c>
      <c r="D15" s="13">
        <v>298.06</v>
      </c>
      <c r="E15" s="13">
        <f t="shared" si="0"/>
        <v>200</v>
      </c>
      <c r="F15" s="12"/>
      <c r="G15" s="13">
        <v>200</v>
      </c>
      <c r="H15" s="12"/>
      <c r="I15" s="22">
        <v>2130505</v>
      </c>
      <c r="J15" s="24" t="s">
        <v>50</v>
      </c>
    </row>
    <row r="16" s="2" customFormat="1" ht="24" spans="1:10">
      <c r="A16" s="10">
        <v>11</v>
      </c>
      <c r="B16" s="12" t="s">
        <v>51</v>
      </c>
      <c r="C16" s="12" t="s">
        <v>15</v>
      </c>
      <c r="D16" s="13">
        <v>32.04</v>
      </c>
      <c r="E16" s="13">
        <f t="shared" si="0"/>
        <v>32.04</v>
      </c>
      <c r="F16" s="12"/>
      <c r="G16" s="13">
        <v>32.04</v>
      </c>
      <c r="H16" s="12"/>
      <c r="I16" s="22">
        <v>2130505</v>
      </c>
      <c r="J16" s="24"/>
    </row>
    <row r="17" s="2" customFormat="1" ht="24" spans="1:10">
      <c r="A17" s="10">
        <v>12</v>
      </c>
      <c r="B17" s="12" t="s">
        <v>52</v>
      </c>
      <c r="C17" s="12" t="s">
        <v>53</v>
      </c>
      <c r="D17" s="13">
        <v>3.071</v>
      </c>
      <c r="E17" s="13">
        <f t="shared" si="0"/>
        <v>3.071</v>
      </c>
      <c r="F17" s="12"/>
      <c r="G17" s="13">
        <v>3.071</v>
      </c>
      <c r="H17" s="12"/>
      <c r="I17" s="22">
        <v>2130505</v>
      </c>
      <c r="J17" s="24"/>
    </row>
    <row r="18" s="2" customFormat="1" ht="36" spans="1:10">
      <c r="A18" s="10">
        <v>13</v>
      </c>
      <c r="B18" s="12" t="s">
        <v>54</v>
      </c>
      <c r="C18" s="12" t="s">
        <v>23</v>
      </c>
      <c r="D18" s="13">
        <v>49.21</v>
      </c>
      <c r="E18" s="13">
        <f t="shared" si="0"/>
        <v>34.941</v>
      </c>
      <c r="F18" s="12"/>
      <c r="G18" s="12">
        <v>6.806</v>
      </c>
      <c r="H18" s="12">
        <v>28.135</v>
      </c>
      <c r="I18" s="22">
        <v>2130505</v>
      </c>
      <c r="J18" s="24" t="s">
        <v>55</v>
      </c>
    </row>
    <row r="19" s="2" customFormat="1" ht="36" spans="1:10">
      <c r="A19" s="10">
        <v>14</v>
      </c>
      <c r="B19" s="12" t="s">
        <v>56</v>
      </c>
      <c r="C19" s="12" t="s">
        <v>17</v>
      </c>
      <c r="D19" s="13">
        <v>133.85</v>
      </c>
      <c r="E19" s="13">
        <f t="shared" si="0"/>
        <v>133.85</v>
      </c>
      <c r="F19" s="12"/>
      <c r="G19" s="13"/>
      <c r="H19" s="13">
        <v>133.85</v>
      </c>
      <c r="I19" s="22">
        <v>2130505</v>
      </c>
      <c r="J19" s="24"/>
    </row>
    <row r="20" s="2" customFormat="1" ht="24" spans="1:10">
      <c r="A20" s="10">
        <v>15</v>
      </c>
      <c r="B20" s="12" t="s">
        <v>57</v>
      </c>
      <c r="C20" s="12" t="s">
        <v>19</v>
      </c>
      <c r="D20" s="13">
        <v>47.87</v>
      </c>
      <c r="E20" s="13">
        <f t="shared" si="0"/>
        <v>29</v>
      </c>
      <c r="F20" s="12"/>
      <c r="G20" s="13"/>
      <c r="H20" s="13">
        <v>29</v>
      </c>
      <c r="I20" s="22">
        <v>2130505</v>
      </c>
      <c r="J20" s="24" t="s">
        <v>58</v>
      </c>
    </row>
    <row r="21" s="2" customFormat="1" ht="36" spans="1:10">
      <c r="A21" s="10">
        <v>16</v>
      </c>
      <c r="B21" s="12" t="s">
        <v>59</v>
      </c>
      <c r="C21" s="12" t="s">
        <v>25</v>
      </c>
      <c r="D21" s="13">
        <v>110.57</v>
      </c>
      <c r="E21" s="13">
        <f t="shared" si="0"/>
        <v>110.57</v>
      </c>
      <c r="F21" s="12"/>
      <c r="G21" s="13"/>
      <c r="H21" s="13">
        <v>110.57</v>
      </c>
      <c r="I21" s="22">
        <v>2130505</v>
      </c>
      <c r="J21" s="24"/>
    </row>
    <row r="22" s="2" customFormat="1" ht="24" spans="1:10">
      <c r="A22" s="10">
        <v>17</v>
      </c>
      <c r="B22" s="12" t="s">
        <v>60</v>
      </c>
      <c r="C22" s="12" t="s">
        <v>23</v>
      </c>
      <c r="D22" s="13">
        <v>8.445</v>
      </c>
      <c r="E22" s="13">
        <f t="shared" si="0"/>
        <v>8.445</v>
      </c>
      <c r="F22" s="12"/>
      <c r="G22" s="13"/>
      <c r="H22" s="12">
        <v>8.445</v>
      </c>
      <c r="I22" s="22">
        <v>2130505</v>
      </c>
      <c r="J22" s="23"/>
    </row>
    <row r="23" ht="19" customHeight="1" spans="1:10">
      <c r="A23" s="19" t="s">
        <v>30</v>
      </c>
      <c r="B23" s="19"/>
      <c r="C23" s="19"/>
      <c r="D23" s="20">
        <f t="shared" ref="D23:H23" si="1">SUM(D6:D22)</f>
        <v>1759.999</v>
      </c>
      <c r="E23" s="21">
        <f t="shared" si="0"/>
        <v>1628.8</v>
      </c>
      <c r="F23" s="19">
        <f>SUM(F6:F17)</f>
        <v>313.8</v>
      </c>
      <c r="G23" s="19">
        <f t="shared" si="1"/>
        <v>1005</v>
      </c>
      <c r="H23" s="19">
        <f t="shared" si="1"/>
        <v>310</v>
      </c>
      <c r="I23" s="19"/>
      <c r="J23" s="25"/>
    </row>
  </sheetData>
  <mergeCells count="10">
    <mergeCell ref="A1:B1"/>
    <mergeCell ref="A2:J2"/>
    <mergeCell ref="A3:J3"/>
    <mergeCell ref="E4:H4"/>
    <mergeCell ref="A4:A5"/>
    <mergeCell ref="B4:B5"/>
    <mergeCell ref="C4:C5"/>
    <mergeCell ref="D4:D5"/>
    <mergeCell ref="I4:I5"/>
    <mergeCell ref="J4:J5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2021-10-14T09:36:00Z</dcterms:created>
  <dcterms:modified xsi:type="dcterms:W3CDTF">2022-06-08T06:15:48Z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DB47F84C37D94C60B9D1C84F3411E12E</vt:lpwstr>
  </property>
  <property fmtid="{D5CDD505-2E9C-101B-9397-08002B2CF9AE}" pid="3" name="KSOProductBuildVer">
    <vt:lpwstr>2052-11.1.0.11339</vt:lpwstr>
  </property>
</Properties>
</file>