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9"/>
  </bookViews>
  <sheets>
    <sheet name="表1" sheetId="2" r:id="rId1"/>
    <sheet name="表2" sheetId="3" r:id="rId2"/>
    <sheet name="表3" sheetId="4" r:id="rId3"/>
    <sheet name="表4" sheetId="5" r:id="rId4"/>
    <sheet name="表5" sheetId="6" r:id="rId5"/>
    <sheet name="表6" sheetId="7" r:id="rId6"/>
    <sheet name="表7" sheetId="8" r:id="rId7"/>
    <sheet name="表8" sheetId="9" r:id="rId8"/>
    <sheet name="表9" sheetId="10" r:id="rId9"/>
    <sheet name="表10" sheetId="13" r:id="rId10"/>
    <sheet name="表11" sheetId="14" r:id="rId11"/>
  </sheets>
  <definedNames>
    <definedName name="_xlnm.Print_Area" localSheetId="0">表1!$A$1:$J$29</definedName>
    <definedName name="_xlnm.Print_Titles" localSheetId="0">表1!$1:$4</definedName>
    <definedName name="_xlnm.Print_Area" localSheetId="8">表9!$A$1:$G$10</definedName>
    <definedName name="_xlnm.Print_Titles" localSheetId="8">表9!$1:$5</definedName>
    <definedName name="_xlnm.Print_Area" localSheetId="1">表2!$A$1:$O$30</definedName>
    <definedName name="_xlnm.Print_Titles" localSheetId="1">表2!$1:$5</definedName>
    <definedName name="_xlnm.Print_Titles" localSheetId="2">表3!$1:$5</definedName>
    <definedName name="_xlnm._FilterDatabase" localSheetId="3">表4!$A$5:$IT$34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<sst xmlns="http://schemas.openxmlformats.org/spreadsheetml/2006/main" count="471" uniqueCount="275">
  <si>
    <t>附件3-1</t>
  </si>
  <si>
    <t>花溪区纪委2020年部门收支总表</t>
  </si>
  <si>
    <t/>
  </si>
  <si>
    <t>单位：万元</t>
  </si>
  <si>
    <t>收            入</t>
  </si>
  <si>
    <r>
      <rPr>
        <sz val="16"/>
        <color rgb="FF000000"/>
        <rFont val="宋体"/>
        <charset val="134"/>
      </rPr>
      <t xml:space="preserve">支              </t>
    </r>
    <r>
      <rPr>
        <sz val="16"/>
        <color rgb="FF000000"/>
        <rFont val="宋体"/>
        <charset val="134"/>
      </rPr>
      <t>出</t>
    </r>
  </si>
  <si>
    <t>项目</t>
  </si>
  <si>
    <t>预算数</t>
  </si>
  <si>
    <t>支出性质分类</t>
  </si>
  <si>
    <t>一、一般公共预算财政拨款收入</t>
  </si>
  <si>
    <t>一、基本支出</t>
  </si>
  <si>
    <t>二、政府性基金预算财政拨款收入</t>
  </si>
  <si>
    <t>二、项目支出</t>
  </si>
  <si>
    <t>三、上级补助收入</t>
  </si>
  <si>
    <t>三、上缴上级支出</t>
  </si>
  <si>
    <t>四、事业收入</t>
  </si>
  <si>
    <t>四、事业单位经营支出</t>
  </si>
  <si>
    <t>五、经营收入</t>
  </si>
  <si>
    <t>五、对附属单位补助支出</t>
  </si>
  <si>
    <t>六、附属单位上缴收入</t>
  </si>
  <si>
    <t>六、其他支出</t>
  </si>
  <si>
    <t>七、其他收入</t>
  </si>
  <si>
    <t>本年收入合计</t>
  </si>
  <si>
    <t>本年支出合计</t>
  </si>
  <si>
    <t>用事业基金弥补收支差额</t>
  </si>
  <si>
    <t>结转下年</t>
  </si>
  <si>
    <t>上年结转</t>
  </si>
  <si>
    <t>收入总计</t>
  </si>
  <si>
    <t>支出总计</t>
  </si>
  <si>
    <t>附件3-2</t>
  </si>
  <si>
    <t>花溪区纪委2020年部门收入总表</t>
  </si>
  <si>
    <t>本年收入</t>
  </si>
  <si>
    <t>支出功能分类科目编码</t>
  </si>
  <si>
    <t>科目名称</t>
  </si>
  <si>
    <t>小计</t>
  </si>
  <si>
    <t>一般公共预算拨款收入</t>
  </si>
  <si>
    <t>政府性基金预算拨款收入</t>
  </si>
  <si>
    <t>上级补助收入</t>
  </si>
  <si>
    <t>事业收入</t>
  </si>
  <si>
    <t>经营收入</t>
  </si>
  <si>
    <t>附属单位上缴收入</t>
  </si>
  <si>
    <t>其他收入</t>
  </si>
  <si>
    <t>类</t>
  </si>
  <si>
    <t>款</t>
  </si>
  <si>
    <t>项</t>
  </si>
  <si>
    <t>201</t>
  </si>
  <si>
    <t>11</t>
  </si>
  <si>
    <t>01</t>
  </si>
  <si>
    <t>行政运行</t>
  </si>
  <si>
    <t>02</t>
  </si>
  <si>
    <t>一般行政事务管理</t>
  </si>
  <si>
    <t>208</t>
  </si>
  <si>
    <t>05</t>
  </si>
  <si>
    <t>机关事业单位基本养老保险缴费支出</t>
  </si>
  <si>
    <t>06</t>
  </si>
  <si>
    <t>机关事业单位职业年金缴费支出</t>
  </si>
  <si>
    <t>210</t>
  </si>
  <si>
    <t>行政医疗保险</t>
  </si>
  <si>
    <t>必填</t>
  </si>
  <si>
    <t>合计</t>
  </si>
  <si>
    <t>附件3-3</t>
  </si>
  <si>
    <t>花溪区纪委2020年部门支出总表</t>
  </si>
  <si>
    <t>本年支出</t>
  </si>
  <si>
    <t>基本支出</t>
  </si>
  <si>
    <t>项目支出</t>
  </si>
  <si>
    <t>上缴上级支出</t>
  </si>
  <si>
    <t>事业单位经营支出</t>
  </si>
  <si>
    <t>对附属单位补助支出</t>
  </si>
  <si>
    <t>其他支出</t>
  </si>
  <si>
    <t>附件3-4</t>
  </si>
  <si>
    <t>花溪区纪委2020年财政拨款收支总表</t>
  </si>
  <si>
    <t>收入</t>
  </si>
  <si>
    <t>支出</t>
  </si>
  <si>
    <t>备注</t>
  </si>
  <si>
    <t>一般公共预算</t>
  </si>
  <si>
    <t>政府性基金预算</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</si>
  <si>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</si>
  <si>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</si>
  <si>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</si>
  <si>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</si>
  <si>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</si>
  <si>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</si>
  <si>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</si>
  <si>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</si>
  <si>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</si>
  <si>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</si>
  <si>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</si>
  <si>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</si>
  <si>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</si>
  <si>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</si>
  <si>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</si>
  <si>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</si>
  <si>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</si>
  <si>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</si>
  <si>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</si>
  <si>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</si>
  <si>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</si>
  <si>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</si>
  <si>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</si>
  <si>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</si>
  <si>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</si>
  <si>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</si>
  <si>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</si>
  <si>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附件3-5</t>
  </si>
  <si>
    <t>花溪区纪委2020年一般公共预算支出表</t>
  </si>
  <si>
    <t>序号</t>
  </si>
  <si>
    <t>科目编码</t>
  </si>
  <si>
    <t>注：此表反映部门2020年度一般公共预算拨款支出情况</t>
  </si>
  <si>
    <t>附件3-6</t>
  </si>
  <si>
    <t>花溪区纪委2020年一般公共预算基本支出明细表</t>
  </si>
  <si>
    <t>（按部门预算支出经济分类科目）</t>
  </si>
  <si>
    <t>经济分类科目</t>
  </si>
  <si>
    <t>人员经费</t>
  </si>
  <si>
    <t>公用经费</t>
  </si>
  <si>
    <t>工资福利支出</t>
  </si>
  <si>
    <t>基本工资</t>
  </si>
  <si>
    <t>津贴补贴</t>
  </si>
  <si>
    <t>03</t>
  </si>
  <si>
    <t>奖金</t>
  </si>
  <si>
    <t>08</t>
  </si>
  <si>
    <t>机关事业单位基本养老保险缴费</t>
  </si>
  <si>
    <t>09</t>
  </si>
  <si>
    <t>职业年金缴费</t>
  </si>
  <si>
    <t>10</t>
  </si>
  <si>
    <t>职工基本医疗保险缴费</t>
  </si>
  <si>
    <t>12</t>
  </si>
  <si>
    <t>其他社会保障缴费</t>
  </si>
  <si>
    <t>13</t>
  </si>
  <si>
    <t>住房公积金</t>
  </si>
  <si>
    <t>302</t>
  </si>
  <si>
    <t>商品和服务支出</t>
  </si>
  <si>
    <t>办公费</t>
  </si>
  <si>
    <t>印刷费</t>
  </si>
  <si>
    <t>07</t>
  </si>
  <si>
    <t>邮电费</t>
  </si>
  <si>
    <t>17</t>
  </si>
  <si>
    <t>公务接待费</t>
  </si>
  <si>
    <t>28</t>
  </si>
  <si>
    <t>工会经费</t>
  </si>
  <si>
    <t>31</t>
  </si>
  <si>
    <t>公务用车运行维护费</t>
  </si>
  <si>
    <t>39</t>
  </si>
  <si>
    <t>其他交通费用</t>
  </si>
  <si>
    <t>303</t>
  </si>
  <si>
    <t>对个人和家庭的补助</t>
  </si>
  <si>
    <t>退休费</t>
  </si>
  <si>
    <t>附件3-7</t>
  </si>
  <si>
    <t>（按政府预算支出经济分类科目）</t>
  </si>
  <si>
    <t>501</t>
  </si>
  <si>
    <t>机关工资福利支出</t>
  </si>
  <si>
    <t>工资奖金津补贴</t>
  </si>
  <si>
    <t>社会保障缴费</t>
  </si>
  <si>
    <t>502</t>
  </si>
  <si>
    <t>机关商品和服务支出</t>
  </si>
  <si>
    <t>办公经费</t>
  </si>
  <si>
    <t>因公出国（境）经费</t>
  </si>
  <si>
    <t>509</t>
  </si>
  <si>
    <t>离退休费</t>
  </si>
  <si>
    <t>附件3-8</t>
  </si>
  <si>
    <t>花溪区纪委2020年一般公共预算“三公”经费支出表</t>
  </si>
  <si>
    <t>2019年“三公”经费一般公共预算数（万元）</t>
  </si>
  <si>
    <t>2019年“三公”经费一般公共执行数（万元）</t>
  </si>
  <si>
    <t>2020年“三公”经费一般公共预算数（万元）</t>
  </si>
  <si>
    <t>与上年预算数相比增减变化比率（%）</t>
  </si>
  <si>
    <t>与上年预算数相比增减变化原因</t>
  </si>
  <si>
    <t>2020年“三公”经费占本部门一般公共预算支出的比重（%）</t>
  </si>
  <si>
    <r>
      <rPr>
        <sz val="12"/>
        <color rgb="FF000000"/>
        <rFont val="Times New Roman"/>
        <charset val="0"/>
      </rPr>
      <t xml:space="preserve">  </t>
    </r>
    <r>
      <rPr>
        <sz val="12"/>
        <color rgb="FF000000"/>
        <rFont val="宋体"/>
        <charset val="134"/>
      </rPr>
      <t>一、</t>
    </r>
    <r>
      <rPr>
        <sz val="12"/>
        <color rgb="FF000000"/>
        <rFont val="Times New Roman"/>
        <charset val="0"/>
      </rPr>
      <t xml:space="preserve"> </t>
    </r>
    <r>
      <rPr>
        <sz val="12"/>
        <color rgb="FF000000"/>
        <rFont val="宋体"/>
        <charset val="134"/>
      </rPr>
      <t>因公出国（境）费</t>
    </r>
  </si>
  <si>
    <r>
      <rPr>
        <sz val="12"/>
        <color rgb="FF000000"/>
        <rFont val="Times New Roman"/>
        <charset val="0"/>
      </rPr>
      <t xml:space="preserve"> </t>
    </r>
    <r>
      <rPr>
        <sz val="12"/>
        <color rgb="FF000000"/>
        <rFont val="宋体"/>
        <charset val="134"/>
      </rPr>
      <t>二、公务接待费</t>
    </r>
  </si>
  <si>
    <r>
      <rPr>
        <sz val="12"/>
        <color rgb="FF000000"/>
        <rFont val="Times New Roman"/>
        <charset val="0"/>
      </rPr>
      <t xml:space="preserve"> </t>
    </r>
    <r>
      <rPr>
        <sz val="12"/>
        <color rgb="FF000000"/>
        <rFont val="宋体"/>
        <charset val="134"/>
      </rPr>
      <t>三、公务用车购置及运行维护费</t>
    </r>
  </si>
  <si>
    <r>
      <rPr>
        <sz val="12"/>
        <color rgb="FF000000"/>
        <rFont val="Times New Roman"/>
        <charset val="0"/>
      </rPr>
      <t xml:space="preserve">     1</t>
    </r>
    <r>
      <rPr>
        <sz val="12"/>
        <color rgb="FF000000"/>
        <rFont val="宋体"/>
        <charset val="134"/>
      </rPr>
      <t>、公务车运行维护费</t>
    </r>
  </si>
  <si>
    <r>
      <rPr>
        <sz val="12"/>
        <color rgb="FF000000"/>
        <rFont val="Times New Roman"/>
        <charset val="0"/>
      </rPr>
      <t xml:space="preserve">     2</t>
    </r>
    <r>
      <rPr>
        <sz val="12"/>
        <color rgb="FF000000"/>
        <rFont val="宋体"/>
        <charset val="134"/>
      </rPr>
      <t>、公务车购置费</t>
    </r>
  </si>
  <si>
    <r>
      <rPr>
        <sz val="10"/>
        <color rgb="FF000000"/>
        <rFont val="宋体"/>
        <charset val="134"/>
      </rPr>
      <t>说明：</t>
    </r>
    <r>
      <rPr>
        <sz val="10"/>
        <color rgb="FF000000"/>
        <rFont val="Times New Roman"/>
        <charset val="0"/>
      </rPr>
      <t>1</t>
    </r>
    <r>
      <rPr>
        <sz val="10"/>
        <color rgb="FF000000"/>
        <rFont val="宋体"/>
        <charset val="134"/>
      </rPr>
      <t>、因公出国（境）费，指单位公务出国（境）的国际旅费、国外城市间交通费、住宿费、伙食费、培训费、公杂费等支出。</t>
    </r>
  </si>
  <si>
    <r>
      <rPr>
        <sz val="10"/>
        <color rgb="FF000000"/>
        <rFont val="Times New Roman"/>
        <charset val="0"/>
      </rPr>
      <t xml:space="preserve">             2</t>
    </r>
    <r>
      <rPr>
        <sz val="10"/>
        <color rgb="FF000000"/>
        <rFont val="宋体"/>
        <charset val="134"/>
      </rPr>
      <t>、公务用车购置费，指公务用车车辆购置支出（含车辆购置税）。</t>
    </r>
  </si>
  <si>
    <r>
      <rPr>
        <sz val="10"/>
        <color rgb="FF000000"/>
        <rFont val="Times New Roman"/>
        <charset val="0"/>
      </rPr>
      <t xml:space="preserve">            </t>
    </r>
    <r>
      <rPr>
        <sz val="10"/>
        <color rgb="FF000000"/>
        <rFont val="Times New Roman"/>
        <charset val="0"/>
      </rPr>
      <t xml:space="preserve"> 3</t>
    </r>
    <r>
      <rPr>
        <sz val="10"/>
        <color rgb="FF000000"/>
        <rFont val="宋体"/>
        <charset val="134"/>
      </rPr>
      <t>、公务用车运行维护费，指单位按规定保留的公务用车租用费、燃料费、维修费、过桥过路费、保险费、安全奖励费用等支出。</t>
    </r>
  </si>
  <si>
    <r>
      <rPr>
        <sz val="10"/>
        <color rgb="FF000000"/>
        <rFont val="Times New Roman"/>
        <charset val="0"/>
      </rPr>
      <t xml:space="preserve">                    </t>
    </r>
    <r>
      <rPr>
        <sz val="10"/>
        <color rgb="FF000000"/>
        <rFont val="宋体"/>
        <charset val="134"/>
      </rPr>
      <t>公务用车指用于履行公务的机动车辆，包括一般公务用车和执法执勤用车等。</t>
    </r>
  </si>
  <si>
    <r>
      <rPr>
        <sz val="10"/>
        <color rgb="FF000000"/>
        <rFont val="Times New Roman"/>
        <charset val="0"/>
      </rPr>
      <t xml:space="preserve">             4</t>
    </r>
    <r>
      <rPr>
        <sz val="10"/>
        <color rgb="FF000000"/>
        <rFont val="宋体"/>
        <charset val="134"/>
      </rPr>
      <t>、公务接待费，指单位按规定开支的各类公务接待（含外宾接待）费用。</t>
    </r>
  </si>
  <si>
    <r>
      <rPr>
        <sz val="10"/>
        <color rgb="FF000000"/>
        <rFont val="Times New Roman"/>
        <charset val="0"/>
      </rPr>
      <t xml:space="preserve">             5</t>
    </r>
    <r>
      <rPr>
        <sz val="10"/>
        <color rgb="FF000000"/>
        <rFont val="宋体"/>
        <charset val="134"/>
      </rPr>
      <t>、</t>
    </r>
    <r>
      <rPr>
        <sz val="10"/>
        <color rgb="FF000000"/>
        <rFont val="Times New Roman"/>
        <charset val="0"/>
      </rPr>
      <t>“</t>
    </r>
    <r>
      <rPr>
        <sz val="10"/>
        <color rgb="FF000000"/>
        <rFont val="宋体"/>
        <charset val="134"/>
      </rPr>
      <t>三公</t>
    </r>
    <r>
      <rPr>
        <sz val="10"/>
        <color rgb="FF000000"/>
        <rFont val="宋体"/>
        <charset val="134"/>
      </rPr>
      <t>”</t>
    </r>
    <r>
      <rPr>
        <sz val="10"/>
        <color rgb="FF000000"/>
        <rFont val="宋体"/>
        <charset val="134"/>
      </rPr>
      <t>经费一般公共财政拨款预算数是指当年年初预算安排的财政拨款数，不含执行中追加预算安排。</t>
    </r>
  </si>
  <si>
    <t xml:space="preserve">            6、为加强“三公”经费管理，按照国家和省市“厉行节约”的相关要求，花溪区区本级因公出国（境）费、公务车购置费实行总额控制，年初未分配，年度间根据实际情况按程序审批后分配到具体部门。</t>
  </si>
  <si>
    <r>
      <rPr>
        <b/>
        <sz val="10"/>
        <color rgb="FFFF0000"/>
        <rFont val="Times New Roman"/>
        <charset val="0"/>
      </rPr>
      <t xml:space="preserve">            7</t>
    </r>
    <r>
      <rPr>
        <b/>
        <sz val="10"/>
        <color rgb="FFFF0000"/>
        <rFont val="宋体"/>
        <charset val="134"/>
      </rPr>
      <t>、部门“三公”经费无相关支出的，须填“</t>
    </r>
    <r>
      <rPr>
        <b/>
        <sz val="10"/>
        <color rgb="FFFF0000"/>
        <rFont val="Times New Roman"/>
        <charset val="0"/>
      </rPr>
      <t>0"</t>
    </r>
    <r>
      <rPr>
        <b/>
        <sz val="10"/>
        <color rgb="FFFF0000"/>
        <rFont val="宋体"/>
        <charset val="134"/>
      </rPr>
      <t>。</t>
    </r>
  </si>
  <si>
    <t>附件3-9</t>
  </si>
  <si>
    <t>花溪区纪委2020年政府性基金预算支出表</t>
  </si>
  <si>
    <t>项 目</t>
  </si>
  <si>
    <t>本年政府性基金预算支出</t>
  </si>
  <si>
    <t>无相关预算支出</t>
  </si>
  <si>
    <t>部门整体支出绩效目标批复表</t>
  </si>
  <si>
    <t>部门（单位）及代码</t>
  </si>
  <si>
    <t>区纪委区监委</t>
  </si>
  <si>
    <t>部门（单位）总体资金情况（万元）：</t>
  </si>
  <si>
    <t>资金总额（万元）：</t>
  </si>
  <si>
    <t xml:space="preserve">   基本支出</t>
  </si>
  <si>
    <t xml:space="preserve">   项目支出</t>
  </si>
  <si>
    <t xml:space="preserve">   其他</t>
  </si>
  <si>
    <t>部门（单位）年度总体目标</t>
  </si>
  <si>
    <t>目标1：坚定不移践行初心使命，不断做到“两个维护”的政治自觉；                                                                目标2：权利衣服保障脱贫攻坚决战决胜，集中整治侵害群众利益的突出问题；                              目标3：持之以恒守正创新，积极构建运转搞笑的监督体系；                                                目标4：精准高效做细做实日常监督，全面提升权利监督效能；                                             目标5：重点突破推进治标治本，着力破解“一把手”监督难题；                                        目标6：坚持不懈整饬“四风”顽疾，全力打好作风建设持久战；                                        目标7：蹄疾步稳完善巡察工作制度机制，全面提升政治体检工作实效；                                    目标8：一以贯之聚焦主责主业，大力巩固拓展反腐败斗争压倒性胜利；                                         目标9：毫不动摇强化自身建设，锻造忠诚干净担当纪检监察铁军。</t>
  </si>
  <si>
    <t>绩效指标</t>
  </si>
  <si>
    <t>一级指标</t>
  </si>
  <si>
    <t>二级指标</t>
  </si>
  <si>
    <t>三级指标</t>
  </si>
  <si>
    <t>指标值</t>
  </si>
  <si>
    <t>说明</t>
  </si>
  <si>
    <t>产出指标</t>
  </si>
  <si>
    <t>数量</t>
  </si>
  <si>
    <t>数量1</t>
  </si>
  <si>
    <t>质量</t>
  </si>
  <si>
    <t>质量1</t>
  </si>
  <si>
    <t>协助区委深化全面从严治党，坚持和完善党和国家监督体系，强化对权力运行的制约和监督，一体推进不敢腐、不能腐、不想腐。</t>
  </si>
  <si>
    <t>时效</t>
  </si>
  <si>
    <t>时效1</t>
  </si>
  <si>
    <t>认真贯彻落实区委十一届七次全会、十一届区纪委五次全会精神，全面推进各项绩效目标，为坚持高标准要求高水平开放高质量发展助推决战决胜脱贫攻坚全面建成社会提供坚强保障，按时完成年度目标任务。</t>
  </si>
  <si>
    <t>成本</t>
  </si>
  <si>
    <t xml:space="preserve">成本1 </t>
  </si>
  <si>
    <t>从严控制预算内基本支出和项目支出，确保纪检监察工作正常顺利开展。</t>
  </si>
  <si>
    <t>效益指标</t>
  </si>
  <si>
    <t>经济效益</t>
  </si>
  <si>
    <t>经济效益1</t>
  </si>
  <si>
    <t>履行监督执纪问责和监督调查处置职责，无经济效益。</t>
  </si>
  <si>
    <t>社会效益</t>
  </si>
  <si>
    <t>社会效益1</t>
  </si>
  <si>
    <t>充分发挥监督保障执行，突出政治监督，强化日常监督，保障国家治理各项决策部署、政策措施贯彻落实；促进完善发展，通过监督推动整改、促进改革、完善制度，把公权力置于严密监督之下，全力推进治理体系和治理能力现代化。</t>
  </si>
  <si>
    <t>生态效益</t>
  </si>
  <si>
    <t>生态效益1</t>
  </si>
  <si>
    <t>履行监督执纪问责和监督调查处置职责，构建良好政治生态。</t>
  </si>
  <si>
    <t>可持续影响</t>
  </si>
  <si>
    <t>可持续影响1</t>
  </si>
  <si>
    <t>充分发挥监督保障执行、促进完善发展作用，坚持和完善支撑中国特色社会主义制度的根本制度、基本制度、重要制度，保障中国特色社会主义制度切实得以坚持巩固，吧制度优势更好转化为国家治理效能。</t>
  </si>
  <si>
    <t>满意度指标</t>
  </si>
  <si>
    <t>服务对象满意度</t>
  </si>
  <si>
    <t>服务对象满意度1</t>
  </si>
  <si>
    <t>开展党风廉政建设民意满意度调查，满意度比上年有所提升。</t>
  </si>
  <si>
    <t>项目支出绩效目标批复表（一）</t>
  </si>
  <si>
    <t>项目支出绩效目标批复表（二）</t>
  </si>
  <si>
    <t>项目名称</t>
  </si>
  <si>
    <t>区纪委区监委办案经费</t>
  </si>
  <si>
    <t>主管部门及代码</t>
  </si>
  <si>
    <t>民生监督员补贴</t>
  </si>
  <si>
    <t>年度资金情况</t>
  </si>
  <si>
    <t>资金来源</t>
  </si>
  <si>
    <t>资金总额（万元）</t>
  </si>
  <si>
    <t xml:space="preserve">   财政拨款</t>
  </si>
  <si>
    <t xml:space="preserve">      其中：上级补助</t>
  </si>
  <si>
    <t xml:space="preserve">            本级安排</t>
  </si>
  <si>
    <t xml:space="preserve">   其他资金</t>
  </si>
  <si>
    <t>年度总体目标</t>
  </si>
  <si>
    <t>目标1：区监委履行监督、调查、处置职责。对涉嫌贪污贿赂、滥用职权、玩忽职守、权力寻租、利益输送、徇私舞弊以及浪费国家资财等职务违法和职务犯罪进行调查；目标2：对违法的公职人员依法作出政务处分决定，对履行职责不力、失职失责的领导人员进行问责，对涉嫌职务犯罪的将调查结果移送检察机关依法提起公诉，对在行使职权中存在的问题提出监察建议。</t>
  </si>
  <si>
    <t>民生监督员对对村党支部党务公开、村委会村务公开情况进行监督，对村级大额支出、村级“三资”等管理使用情况进行监督，对民生政策、项目、资金、物资落实发放情况进行监督，协助纪检监察机关监督检查和对村党员、村干部问题的调查工作，在监督中发现问题如实向民生监督组报告。</t>
  </si>
  <si>
    <t>数量指标</t>
  </si>
  <si>
    <t>通过加强组织领导，严明工作纪律，优化整合工作力量，健全保障机制，减少腐败存量，遏制腐败增量，保持力度不减、节奏不变，全面加大惩治力度，在办案数量和质量上实现大的突破。</t>
  </si>
  <si>
    <t>将民生监督工作纳入纪检监察目标管理，实行量化考核机制，用实绩评价各民生监督组的工作情况。</t>
  </si>
  <si>
    <t>质量指标</t>
  </si>
  <si>
    <t>积极主动、认真负责、客观公正、实事求是地做好问题线索的调查核实，认真做好案件查办工作，坚决杜绝线索流失。</t>
  </si>
  <si>
    <t>对村级民生监督员工作的考核，由其所在民生监督组负责，考核办法由区纪委区监委制定。</t>
  </si>
  <si>
    <t>时效指标</t>
  </si>
  <si>
    <t>问题线索一个月内进行调查核实提出处理意见</t>
  </si>
  <si>
    <t>村级民生监督委员会和村级民生监督员接受其所在民生监督组的领导，对村级民生监督委员会和村级民生监督员的日常管理，由其所在民生监督组负责。</t>
  </si>
  <si>
    <t>时效2</t>
  </si>
  <si>
    <t>原则上立案后三个月内完成结案</t>
  </si>
  <si>
    <t>成本指标</t>
  </si>
  <si>
    <t>成本1</t>
  </si>
  <si>
    <t>在预算范围控制好办案所发生的人员支出、用车支出、办公用品支出和业务费用支出等，不发生超支。</t>
  </si>
  <si>
    <t>根据相关文件精神，进一步规范设置民生监督组，负责乡（镇、社区）的民生政策、项目、资金监督工作，监督员补贴按照每人每月300元计算列入区级预算。</t>
  </si>
  <si>
    <t>经济效益指标</t>
  </si>
  <si>
    <t>不产生经济效益。</t>
  </si>
  <si>
    <t>民生监督属公益性项目，不产生经济效益。</t>
  </si>
  <si>
    <t>社会效益指标</t>
  </si>
  <si>
    <t>坚持把纪律和规矩挺在前面，积极践行监督执纪“四种形态”，严肃查处和惩治腐败，坚决做到有案必查、有腐必惩，在全区形成强烈震慑效应，着力营造“不敢腐、不能腐、不想腐”的浓厚氛围。</t>
  </si>
  <si>
    <t>以强化监督为核心，以线索处置和查办案件为重点，进一步规范设置乡镇社区服务中心民生监督组，切实加强基层党政机关和公职人员贯彻执行民生政策以及管理使用民生项目、资金的情况进行监督，促进中央、省、市、区民生政策真正惠及群众。</t>
  </si>
  <si>
    <t>生态效益指标</t>
  </si>
  <si>
    <t>严格监督执纪问责、监督调查处置，营造风清气正的良好政治生态。</t>
  </si>
  <si>
    <t>属民生监督补助项目，无生态效益。</t>
  </si>
  <si>
    <t>可持续影响指标</t>
  </si>
  <si>
    <t>做到查审结合，相互配合，提高时效，在增数量、提质量上实现新突破。强化监督检查，严把执纪审查程序关和安全关</t>
  </si>
  <si>
    <t>民生监督组要做到宣传常态化、下访常态化、监督常态化，切实发挥民生监督工作服务、保障民生民利的作用。</t>
  </si>
  <si>
    <t>服务对象满意度指标</t>
  </si>
  <si>
    <t>持续提高社会公众对纪检监察机关履行监督、调查、处置职责的满意度</t>
  </si>
  <si>
    <t>切实加强对民生项目、资金的情况进行监督，持续提高群众满意度。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</si>
</sst>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 "/>
    <numFmt numFmtId="179" formatCode="#,##0.00_ ;[Red]\-#,##0.00\ "/>
    <numFmt numFmtId="180" formatCode="#,##0.00#;\(\-#,##0.00#\);\ "/>
  </numFmts>
  <fonts count="54">
    <font>
      <sz val="10"/>
      <color rgb="FF000000"/>
      <name val="Times New Roman"/>
      <charset val="0"/>
    </font>
    <font>
      <sz val="12"/>
      <color rgb="FF000000"/>
      <name val="宋体"/>
      <charset val="134"/>
    </font>
    <font>
      <sz val="20"/>
      <color rgb="FF000000"/>
      <name val="黑体"/>
      <charset val="134"/>
    </font>
    <font>
      <sz val="11"/>
      <color rgb="FF000000"/>
      <name val="宋体"/>
      <charset val="134"/>
    </font>
    <font>
      <sz val="8"/>
      <color rgb="FF000000"/>
      <name val="宋体"/>
      <charset val="134"/>
    </font>
    <font>
      <sz val="9"/>
      <color rgb="FF000000"/>
      <name val="宋体"/>
      <charset val="134"/>
    </font>
    <font>
      <sz val="6"/>
      <color rgb="FF000000"/>
      <name val="宋体"/>
      <charset val="134"/>
    </font>
    <font>
      <sz val="12"/>
      <color rgb="FF000000"/>
      <name val="Times New Roman"/>
      <charset val="0"/>
    </font>
    <font>
      <sz val="9"/>
      <color rgb="FF000000"/>
      <name val="Times New Roman"/>
      <charset val="0"/>
    </font>
    <font>
      <b/>
      <sz val="9"/>
      <color rgb="FF000000"/>
      <name val="Times New Roman"/>
      <charset val="0"/>
    </font>
    <font>
      <sz val="14"/>
      <color rgb="FF000000"/>
      <name val="黑体"/>
      <charset val="134"/>
    </font>
    <font>
      <sz val="20"/>
      <color rgb="FF000000"/>
      <name val="方正小标宋_GBK"/>
      <charset val="134"/>
    </font>
    <font>
      <sz val="11"/>
      <color rgb="FF000000"/>
      <name val="Times New Roman"/>
      <charset val="0"/>
    </font>
    <font>
      <b/>
      <sz val="11"/>
      <color rgb="FF000000"/>
      <name val="Times New Roman"/>
      <charset val="0"/>
    </font>
    <font>
      <b/>
      <sz val="12"/>
      <color rgb="FF000000"/>
      <name val="Times New Roman"/>
      <charset val="0"/>
    </font>
    <font>
      <sz val="12"/>
      <color rgb="FF0066CC"/>
      <name val="宋体"/>
      <charset val="134"/>
    </font>
    <font>
      <b/>
      <sz val="10"/>
      <color rgb="FF000000"/>
      <name val="Times New Roman"/>
      <charset val="0"/>
    </font>
    <font>
      <sz val="10"/>
      <color rgb="FF000000"/>
      <name val="黑体"/>
      <charset val="134"/>
    </font>
    <font>
      <b/>
      <sz val="12"/>
      <color rgb="FFFF0000"/>
      <name val="宋体"/>
      <charset val="134"/>
    </font>
    <font>
      <b/>
      <sz val="12"/>
      <color rgb="FF000000"/>
      <name val="宋体"/>
      <charset val="134"/>
    </font>
    <font>
      <sz val="10"/>
      <color rgb="FF000000"/>
      <name val="宋体"/>
      <charset val="134"/>
    </font>
    <font>
      <b/>
      <sz val="10"/>
      <color rgb="FFFF0000"/>
      <name val="Times New Roman"/>
      <charset val="0"/>
    </font>
    <font>
      <sz val="16"/>
      <color rgb="FF000000"/>
      <name val="黑体"/>
      <charset val="134"/>
    </font>
    <font>
      <sz val="12"/>
      <color rgb="FF000000"/>
      <name val="仿宋_GB2312"/>
      <charset val="134"/>
    </font>
    <font>
      <sz val="10"/>
      <color rgb="FF000000"/>
      <name val="Arial"/>
      <charset val="0"/>
    </font>
    <font>
      <b/>
      <sz val="10"/>
      <color rgb="FF000000"/>
      <name val="宋体"/>
      <charset val="134"/>
    </font>
    <font>
      <u/>
      <sz val="12"/>
      <color rgb="FF800080"/>
      <name val="宋体"/>
      <charset val="134"/>
    </font>
    <font>
      <b/>
      <sz val="10"/>
      <color rgb="FF000000"/>
      <name val="Arial"/>
      <charset val="0"/>
    </font>
    <font>
      <sz val="20"/>
      <color rgb="FF000000"/>
      <name val="宋体"/>
      <charset val="134"/>
    </font>
    <font>
      <sz val="9"/>
      <color rgb="FF000000"/>
      <name val="黑体"/>
      <charset val="134"/>
    </font>
    <font>
      <u/>
      <sz val="20"/>
      <color rgb="FF800080"/>
      <name val="方正小标宋_GBK"/>
      <charset val="134"/>
    </font>
    <font>
      <sz val="16"/>
      <color rgb="FF000000"/>
      <name val="宋体"/>
      <charset val="134"/>
    </font>
    <font>
      <sz val="12"/>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1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1" fillId="0" borderId="0" applyNumberFormat="0" applyFill="0" applyBorder="0" applyAlignment="0" applyProtection="0">
      <alignment vertical="center"/>
    </xf>
    <xf numFmtId="0" fontId="42" fillId="3" borderId="16" applyNumberFormat="0" applyAlignment="0" applyProtection="0">
      <alignment vertical="center"/>
    </xf>
    <xf numFmtId="0" fontId="43" fillId="5" borderId="17" applyNumberFormat="0" applyAlignment="0" applyProtection="0">
      <alignment vertical="center"/>
    </xf>
    <xf numFmtId="0" fontId="44" fillId="5" borderId="16" applyNumberFormat="0" applyAlignment="0" applyProtection="0">
      <alignment vertical="center"/>
    </xf>
    <xf numFmtId="0" fontId="45" fillId="6" borderId="18" applyNumberFormat="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cellStyleXfs>
  <cellXfs count="184">
    <xf numFmtId="0" fontId="0" fillId="0" borderId="0" xfId="0" applyFo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3"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7" fillId="0" borderId="0" xfId="0" applyFont="1" applyAlignment="1" applyProtection="1">
      <alignment vertical="center"/>
      <protection locked="0"/>
    </xf>
    <xf numFmtId="0" fontId="8" fillId="2" borderId="0" xfId="0" applyFont="1" applyFill="1" applyAlignment="1" applyProtection="1">
      <protection locked="0"/>
    </xf>
    <xf numFmtId="0" fontId="9" fillId="2" borderId="0" xfId="0" applyFont="1" applyFill="1" applyAlignment="1" applyProtection="1">
      <alignment horizontal="center"/>
      <protection locked="0"/>
    </xf>
    <xf numFmtId="0" fontId="9" fillId="2" borderId="0" xfId="0" applyFont="1" applyFill="1" applyAlignment="1" applyProtection="1">
      <protection locked="0"/>
    </xf>
    <xf numFmtId="0" fontId="0" fillId="0" borderId="0" xfId="0" applyFont="1" applyAlignment="1">
      <alignment vertical="center"/>
    </xf>
    <xf numFmtId="0" fontId="10" fillId="2" borderId="0" xfId="0" applyFont="1" applyFill="1" applyAlignment="1">
      <alignment horizontal="left" vertical="center"/>
    </xf>
    <xf numFmtId="0" fontId="11"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12" fillId="2" borderId="0" xfId="0" applyNumberFormat="1" applyFont="1" applyFill="1" applyAlignment="1" applyProtection="1">
      <alignment horizontal="center" vertical="center"/>
      <protection locked="0"/>
    </xf>
    <xf numFmtId="0" fontId="13" fillId="2" borderId="0" xfId="0" applyFont="1" applyFill="1" applyAlignment="1" applyProtection="1">
      <protection locked="0"/>
    </xf>
    <xf numFmtId="0" fontId="1" fillId="2" borderId="0" xfId="0" applyFont="1" applyFill="1" applyAlignment="1" applyProtection="1">
      <alignment horizontal="right" vertical="center"/>
      <protection locked="0"/>
    </xf>
    <xf numFmtId="0" fontId="14" fillId="2" borderId="0" xfId="0" applyFont="1" applyFill="1" applyAlignment="1" applyProtection="1">
      <protection locked="0"/>
    </xf>
    <xf numFmtId="49" fontId="7" fillId="2" borderId="10" xfId="0" applyNumberFormat="1" applyFont="1" applyFill="1" applyBorder="1" applyAlignment="1" applyProtection="1">
      <protection locked="0"/>
    </xf>
    <xf numFmtId="49" fontId="7" fillId="0" borderId="10"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left" vertical="center" wrapText="1"/>
      <protection locked="0"/>
    </xf>
    <xf numFmtId="177" fontId="7" fillId="0" borderId="5" xfId="0" applyNumberFormat="1" applyFont="1" applyBorder="1" applyAlignment="1">
      <alignment horizontal="right" vertical="center" wrapText="1"/>
    </xf>
    <xf numFmtId="177" fontId="7" fillId="0" borderId="10" xfId="0" applyNumberFormat="1" applyFont="1" applyBorder="1" applyAlignment="1" applyProtection="1">
      <alignment horizontal="right" vertical="center" wrapText="1"/>
      <protection locked="0"/>
    </xf>
    <xf numFmtId="49" fontId="7" fillId="2" borderId="1" xfId="0" applyNumberFormat="1" applyFont="1" applyFill="1" applyBorder="1" applyAlignment="1" applyProtection="1">
      <protection locked="0"/>
    </xf>
    <xf numFmtId="49" fontId="7" fillId="0" borderId="1" xfId="0" applyNumberFormat="1" applyFont="1" applyBorder="1" applyAlignment="1" applyProtection="1">
      <alignment horizontal="center" vertical="center"/>
      <protection locked="0"/>
    </xf>
    <xf numFmtId="177" fontId="7" fillId="0" borderId="1" xfId="0" applyNumberFormat="1" applyFont="1" applyBorder="1" applyAlignment="1" applyProtection="1">
      <alignment horizontal="right" vertical="center" wrapText="1"/>
      <protection locked="0"/>
    </xf>
    <xf numFmtId="0" fontId="14" fillId="2" borderId="1" xfId="0" applyFont="1" applyFill="1" applyBorder="1" applyAlignment="1" applyProtection="1">
      <alignment horizontal="center" vertical="center"/>
      <protection locked="0"/>
    </xf>
    <xf numFmtId="177" fontId="14" fillId="2" borderId="1" xfId="0" applyNumberFormat="1" applyFont="1" applyFill="1" applyBorder="1" applyAlignment="1" applyProtection="1">
      <alignment horizontal="center" vertical="center"/>
      <protection locked="0"/>
    </xf>
    <xf numFmtId="0" fontId="7" fillId="2" borderId="0" xfId="0" applyFont="1" applyFill="1" applyAlignment="1" applyProtection="1">
      <protection locked="0"/>
    </xf>
    <xf numFmtId="0" fontId="16" fillId="0" borderId="0" xfId="0" applyFont="1" applyAlignment="1">
      <alignment horizontal="center" vertical="center"/>
    </xf>
    <xf numFmtId="0" fontId="0" fillId="0" borderId="0" xfId="0" applyFont="1" applyAlignment="1">
      <alignment horizontal="center" vertical="center"/>
    </xf>
    <xf numFmtId="0" fontId="10" fillId="0" borderId="0" xfId="0" applyFont="1" applyAlignment="1">
      <alignment horizontal="left" vertical="center"/>
    </xf>
    <xf numFmtId="0" fontId="11" fillId="0" borderId="11" xfId="0" applyFont="1" applyBorder="1" applyAlignment="1">
      <alignment horizontal="center" vertical="center"/>
    </xf>
    <xf numFmtId="0" fontId="10" fillId="0" borderId="9" xfId="0" applyFont="1" applyBorder="1" applyAlignment="1">
      <alignment horizontal="center" vertical="center"/>
    </xf>
    <xf numFmtId="0" fontId="17" fillId="0" borderId="9" xfId="0" applyFont="1" applyBorder="1" applyAlignment="1">
      <alignment horizontal="center" vertical="center" wrapText="1"/>
    </xf>
    <xf numFmtId="0" fontId="16" fillId="0" borderId="1" xfId="0" applyFont="1" applyBorder="1" applyAlignment="1">
      <alignment horizontal="center" vertical="center"/>
    </xf>
    <xf numFmtId="0" fontId="7" fillId="0" borderId="1" xfId="0" applyFont="1" applyBorder="1" applyAlignment="1">
      <alignment vertical="center"/>
    </xf>
    <xf numFmtId="0" fontId="18" fillId="3" borderId="8" xfId="0" applyFont="1" applyFill="1" applyBorder="1" applyAlignment="1">
      <alignment vertical="center"/>
    </xf>
    <xf numFmtId="0" fontId="7" fillId="0" borderId="1" xfId="0" applyFont="1" applyBorder="1" applyAlignment="1">
      <alignment horizontal="center" vertical="center"/>
    </xf>
    <xf numFmtId="10" fontId="7" fillId="0" borderId="1" xfId="0" applyNumberFormat="1" applyFont="1" applyBorder="1" applyAlignment="1">
      <alignment horizontal="center" vertical="center"/>
    </xf>
    <xf numFmtId="178" fontId="18" fillId="3" borderId="9" xfId="0" applyNumberFormat="1" applyFont="1" applyFill="1" applyBorder="1" applyAlignment="1">
      <alignment vertical="center" wrapText="1"/>
    </xf>
    <xf numFmtId="10" fontId="15" fillId="0" borderId="1" xfId="0" applyNumberFormat="1" applyFont="1" applyBorder="1" applyAlignment="1">
      <alignment horizontal="center" vertical="center" wrapText="1"/>
    </xf>
    <xf numFmtId="0" fontId="0" fillId="0" borderId="1" xfId="0" applyFont="1" applyBorder="1" applyAlignment="1">
      <alignment vertical="center"/>
    </xf>
    <xf numFmtId="179" fontId="7" fillId="0" borderId="1" xfId="0" applyNumberFormat="1" applyFont="1" applyBorder="1" applyAlignment="1" applyProtection="1">
      <alignment horizontal="center" vertical="center"/>
      <protection locked="0"/>
    </xf>
    <xf numFmtId="179" fontId="7" fillId="0" borderId="1" xfId="0" applyNumberFormat="1" applyFont="1" applyBorder="1" applyAlignment="1">
      <alignment horizontal="center" vertical="center"/>
    </xf>
    <xf numFmtId="0" fontId="19" fillId="0" borderId="1" xfId="0" applyFont="1" applyBorder="1" applyAlignment="1">
      <alignment horizontal="center" vertical="center"/>
    </xf>
    <xf numFmtId="179" fontId="14" fillId="0" borderId="1" xfId="0" applyNumberFormat="1" applyFont="1" applyBorder="1" applyAlignment="1">
      <alignment horizontal="center" vertical="center"/>
    </xf>
    <xf numFmtId="179" fontId="14" fillId="0" borderId="1" xfId="0" applyNumberFormat="1" applyFont="1" applyBorder="1" applyAlignment="1" applyProtection="1">
      <alignment horizontal="center" vertical="center"/>
      <protection locked="0"/>
    </xf>
    <xf numFmtId="0" fontId="2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horizontal="left" vertical="center"/>
    </xf>
    <xf numFmtId="0" fontId="0" fillId="0" borderId="0" xfId="0" applyFont="1" applyAlignment="1" applyProtection="1">
      <alignment vertical="center"/>
      <protection locked="0"/>
    </xf>
    <xf numFmtId="0" fontId="11" fillId="0" borderId="0" xfId="0" applyFont="1" applyAlignment="1" applyProtection="1">
      <alignment horizontal="center" wrapText="1"/>
      <protection locked="0"/>
    </xf>
    <xf numFmtId="0" fontId="22" fillId="0" borderId="0" xfId="0" applyFont="1" applyAlignment="1">
      <alignment horizontal="center" vertical="top" wrapText="1"/>
    </xf>
    <xf numFmtId="0" fontId="20" fillId="0" borderId="0" xfId="0" applyFont="1" applyAlignment="1">
      <alignment horizontal="left" vertical="center"/>
    </xf>
    <xf numFmtId="0" fontId="20" fillId="0" borderId="0" xfId="0" applyFont="1" applyAlignment="1">
      <alignment horizontal="right"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vertical="center"/>
    </xf>
    <xf numFmtId="0" fontId="7"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179" fontId="7" fillId="0" borderId="1" xfId="0" applyNumberFormat="1" applyFont="1" applyBorder="1" applyAlignment="1" applyProtection="1">
      <alignment horizontal="right" vertical="center"/>
      <protection locked="0"/>
    </xf>
    <xf numFmtId="0" fontId="0" fillId="0" borderId="1" xfId="0" applyFont="1" applyBorder="1" applyAlignment="1" applyProtection="1">
      <alignment vertical="center"/>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179" fontId="0" fillId="0" borderId="1" xfId="0" applyNumberFormat="1" applyFont="1" applyBorder="1" applyAlignment="1" applyProtection="1">
      <alignment vertical="center"/>
      <protection locked="0"/>
    </xf>
    <xf numFmtId="0" fontId="20" fillId="0" borderId="0" xfId="0" applyFont="1" applyAlignment="1">
      <alignment vertical="center"/>
    </xf>
    <xf numFmtId="0" fontId="1" fillId="0" borderId="5" xfId="0"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20" fillId="0" borderId="0" xfId="0" applyFont="1" applyAlignment="1" applyProtection="1">
      <alignment vertical="center"/>
      <protection locked="0"/>
    </xf>
    <xf numFmtId="179" fontId="19" fillId="0" borderId="1" xfId="0" applyNumberFormat="1" applyFont="1" applyBorder="1" applyAlignment="1" applyProtection="1">
      <alignment horizontal="right" vertical="center"/>
      <protection locked="0"/>
    </xf>
    <xf numFmtId="0" fontId="8" fillId="2" borderId="0" xfId="0" applyFont="1" applyFill="1" applyAlignment="1" applyProtection="1">
      <alignment horizontal="center"/>
      <protection locked="0"/>
    </xf>
    <xf numFmtId="0" fontId="10"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vertical="center" wrapText="1"/>
    </xf>
    <xf numFmtId="0" fontId="10" fillId="2" borderId="10" xfId="0" applyFont="1" applyFill="1" applyBorder="1" applyAlignment="1">
      <alignment vertical="center"/>
    </xf>
    <xf numFmtId="0" fontId="7" fillId="0" borderId="1" xfId="0" applyFont="1" applyBorder="1" applyAlignment="1" applyProtection="1">
      <alignment horizontal="center"/>
      <protection locked="0"/>
    </xf>
    <xf numFmtId="49" fontId="23" fillId="0" borderId="10" xfId="0" applyNumberFormat="1" applyFont="1" applyBorder="1" applyAlignment="1" applyProtection="1">
      <protection locked="0"/>
    </xf>
    <xf numFmtId="49" fontId="23" fillId="0" borderId="10" xfId="0" applyNumberFormat="1" applyFont="1" applyBorder="1" applyAlignment="1" applyProtection="1">
      <alignment horizontal="center" vertical="center"/>
      <protection locked="0"/>
    </xf>
    <xf numFmtId="179" fontId="7" fillId="0" borderId="1" xfId="0" applyNumberFormat="1" applyFont="1" applyBorder="1" applyAlignment="1" applyProtection="1">
      <alignment horizontal="right" vertical="center" wrapText="1"/>
      <protection locked="0"/>
    </xf>
    <xf numFmtId="49" fontId="23" fillId="0" borderId="1" xfId="0" applyNumberFormat="1" applyFont="1" applyBorder="1" applyAlignment="1" applyProtection="1">
      <protection locked="0"/>
    </xf>
    <xf numFmtId="49" fontId="23" fillId="0" borderId="1" xfId="0" applyNumberFormat="1" applyFont="1" applyBorder="1" applyAlignment="1" applyProtection="1">
      <alignment horizontal="center" vertical="center"/>
      <protection locked="0"/>
    </xf>
    <xf numFmtId="0" fontId="7" fillId="2" borderId="1" xfId="0" applyFont="1" applyFill="1" applyBorder="1" applyAlignment="1" applyProtection="1">
      <alignment horizontal="center"/>
      <protection locked="0"/>
    </xf>
    <xf numFmtId="49" fontId="1" fillId="0" borderId="1" xfId="0" applyNumberFormat="1" applyFont="1" applyBorder="1" applyAlignment="1" applyProtection="1">
      <alignment horizontal="left" vertical="center" wrapText="1"/>
      <protection locked="0"/>
    </xf>
    <xf numFmtId="179" fontId="14" fillId="2" borderId="1" xfId="0" applyNumberFormat="1" applyFont="1" applyFill="1" applyBorder="1" applyAlignment="1" applyProtection="1">
      <alignment horizontal="right" vertical="center"/>
      <protection locked="0"/>
    </xf>
    <xf numFmtId="49" fontId="20" fillId="0" borderId="0" xfId="0" applyNumberFormat="1" applyFont="1" applyAlignment="1">
      <alignment horizontal="center" vertical="center"/>
    </xf>
    <xf numFmtId="0" fontId="24" fillId="0" borderId="0" xfId="0" applyFont="1" applyAlignment="1"/>
    <xf numFmtId="0" fontId="10" fillId="0" borderId="0" xfId="0" applyFont="1" applyAlignment="1">
      <alignment vertical="center"/>
    </xf>
    <xf numFmtId="0" fontId="11" fillId="2" borderId="0" xfId="0" applyFont="1" applyFill="1" applyAlignment="1" applyProtection="1">
      <alignment horizontal="center" vertical="center" wrapText="1"/>
      <protection locked="0"/>
    </xf>
    <xf numFmtId="0" fontId="20" fillId="2" borderId="0" xfId="0" applyFont="1" applyFill="1" applyAlignment="1" applyProtection="1">
      <alignment horizontal="left" vertical="center" wrapText="1"/>
      <protection locked="0"/>
    </xf>
    <xf numFmtId="0" fontId="20" fillId="2" borderId="0" xfId="0" applyFont="1" applyFill="1" applyAlignment="1" applyProtection="1">
      <alignment horizontal="right" vertical="center" wrapText="1"/>
      <protection locked="0"/>
    </xf>
    <xf numFmtId="0" fontId="25" fillId="0" borderId="1" xfId="0" applyFont="1" applyBorder="1" applyAlignment="1" applyProtection="1">
      <alignment horizontal="center" vertical="center" wrapText="1"/>
      <protection locked="0"/>
    </xf>
    <xf numFmtId="0" fontId="24" fillId="0" borderId="1" xfId="0" applyFont="1" applyBorder="1" applyAlignment="1" applyProtection="1">
      <alignment vertical="top" wrapText="1"/>
      <protection locked="0"/>
    </xf>
    <xf numFmtId="0" fontId="25" fillId="0" borderId="1" xfId="0" applyFont="1" applyBorder="1" applyAlignment="1">
      <alignment horizontal="center" vertical="center"/>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178" fontId="7" fillId="0" borderId="1" xfId="0" applyNumberFormat="1" applyFont="1" applyBorder="1" applyAlignment="1">
      <alignment horizontal="right" vertical="center" wrapText="1"/>
    </xf>
    <xf numFmtId="180" fontId="20" fillId="0" borderId="1" xfId="0" applyNumberFormat="1" applyFont="1" applyBorder="1" applyAlignment="1" applyProtection="1">
      <alignment horizontal="right" vertical="center" wrapText="1"/>
      <protection locked="0"/>
    </xf>
    <xf numFmtId="0" fontId="24" fillId="0" borderId="1" xfId="0" applyFont="1" applyBorder="1" applyAlignment="1"/>
    <xf numFmtId="0" fontId="26" fillId="0" borderId="1" xfId="0" applyFont="1" applyBorder="1" applyAlignment="1"/>
    <xf numFmtId="0" fontId="26" fillId="0" borderId="0" xfId="0" applyFont="1" applyAlignment="1"/>
    <xf numFmtId="178" fontId="15" fillId="0" borderId="1" xfId="0" applyNumberFormat="1" applyFont="1" applyBorder="1" applyAlignment="1">
      <alignment horizontal="right" vertical="center" wrapText="1"/>
    </xf>
    <xf numFmtId="178" fontId="7" fillId="0" borderId="1" xfId="0" applyNumberFormat="1" applyFont="1" applyBorder="1" applyAlignment="1" applyProtection="1">
      <alignment horizontal="right" vertical="center" wrapText="1"/>
      <protection locked="0"/>
    </xf>
    <xf numFmtId="0" fontId="25" fillId="0" borderId="1" xfId="0" applyFont="1" applyBorder="1" applyAlignment="1">
      <alignment horizontal="center"/>
    </xf>
    <xf numFmtId="0" fontId="27" fillId="0" borderId="1" xfId="0" applyFont="1" applyBorder="1" applyAlignment="1">
      <alignment horizont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9" fontId="1" fillId="0" borderId="10" xfId="0" applyNumberFormat="1" applyFont="1" applyBorder="1" applyAlignment="1" applyProtection="1">
      <protection locked="0"/>
    </xf>
    <xf numFmtId="49" fontId="1" fillId="0" borderId="10" xfId="0" applyNumberFormat="1" applyFont="1" applyBorder="1" applyAlignment="1" applyProtection="1">
      <alignment horizontal="center" vertical="center"/>
      <protection locked="0"/>
    </xf>
    <xf numFmtId="177" fontId="7" fillId="0" borderId="10" xfId="0" applyNumberFormat="1" applyFont="1" applyBorder="1" applyAlignment="1">
      <alignment horizontal="right" vertical="center" wrapText="1"/>
    </xf>
    <xf numFmtId="177" fontId="7" fillId="0" borderId="12" xfId="0" applyNumberFormat="1" applyFont="1" applyBorder="1" applyAlignment="1" applyProtection="1">
      <alignment horizontal="right" vertical="center" wrapText="1"/>
      <protection locked="0"/>
    </xf>
    <xf numFmtId="49" fontId="1" fillId="0" borderId="1" xfId="0" applyNumberFormat="1" applyFont="1" applyBorder="1" applyAlignment="1" applyProtection="1">
      <protection locked="0"/>
    </xf>
    <xf numFmtId="49" fontId="1" fillId="0" borderId="1" xfId="0" applyNumberFormat="1" applyFont="1" applyBorder="1" applyAlignment="1" applyProtection="1">
      <alignment horizontal="center" vertical="center"/>
      <protection locked="0"/>
    </xf>
    <xf numFmtId="177" fontId="7" fillId="0" borderId="5" xfId="0" applyNumberFormat="1"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77" fontId="14" fillId="2" borderId="1" xfId="0" applyNumberFormat="1" applyFont="1" applyFill="1" applyBorder="1" applyAlignment="1" applyProtection="1">
      <protection locked="0"/>
    </xf>
    <xf numFmtId="178" fontId="19" fillId="0" borderId="1" xfId="0" applyNumberFormat="1" applyFont="1" applyBorder="1" applyAlignment="1">
      <alignment horizontal="right" vertical="center" wrapText="1"/>
    </xf>
    <xf numFmtId="0" fontId="10" fillId="2" borderId="0" xfId="0" applyFont="1" applyFill="1" applyAlignment="1" applyProtection="1">
      <protection locked="0"/>
    </xf>
    <xf numFmtId="177" fontId="7" fillId="0" borderId="12" xfId="0" applyNumberFormat="1" applyFont="1" applyBorder="1" applyAlignment="1">
      <alignment horizontal="right" vertical="center" wrapText="1"/>
    </xf>
    <xf numFmtId="177" fontId="14" fillId="2" borderId="5" xfId="0" applyNumberFormat="1" applyFont="1" applyFill="1" applyBorder="1" applyAlignment="1" applyProtection="1">
      <protection locked="0"/>
    </xf>
    <xf numFmtId="0" fontId="14" fillId="2" borderId="1" xfId="0" applyFont="1" applyFill="1" applyBorder="1" applyAlignment="1" applyProtection="1">
      <protection locked="0"/>
    </xf>
    <xf numFmtId="0" fontId="5" fillId="0" borderId="0" xfId="0" applyFont="1" applyAlignment="1"/>
    <xf numFmtId="0" fontId="28" fillId="0" borderId="0" xfId="0" applyFont="1" applyAlignment="1"/>
    <xf numFmtId="0" fontId="1" fillId="0" borderId="0" xfId="0" applyFont="1" applyAlignment="1"/>
    <xf numFmtId="0" fontId="29" fillId="0" borderId="0" xfId="0" applyFont="1" applyAlignment="1">
      <alignment horizontal="left" vertical="center"/>
    </xf>
    <xf numFmtId="0" fontId="11"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1" fillId="0" borderId="0" xfId="0" applyFont="1" applyAlignment="1">
      <alignment horizontal="right"/>
    </xf>
    <xf numFmtId="0" fontId="31" fillId="0" borderId="1" xfId="0" applyFont="1" applyBorder="1" applyAlignment="1">
      <alignment horizontal="center" vertical="center"/>
    </xf>
    <xf numFmtId="0" fontId="22" fillId="0" borderId="1" xfId="0" applyFont="1" applyBorder="1" applyAlignment="1">
      <alignment horizontal="center" vertical="center"/>
    </xf>
    <xf numFmtId="0" fontId="1" fillId="0" borderId="1" xfId="0" applyFont="1" applyBorder="1" applyAlignment="1">
      <alignment horizontal="left" vertical="center"/>
    </xf>
    <xf numFmtId="0" fontId="32" fillId="0" borderId="1" xfId="0" applyFont="1" applyBorder="1" applyAlignment="1">
      <alignment horizontal="center" vertical="center"/>
    </xf>
    <xf numFmtId="178" fontId="32" fillId="0" borderId="1"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zoomScale="80" zoomScaleNormal="80" workbookViewId="0">
      <pane xSplit="1" ySplit="4" topLeftCell="B5" activePane="bottomRight" state="frozenSplit"/>
      <selection/>
      <selection pane="topRight"/>
      <selection pane="bottomLeft"/>
      <selection pane="bottomRight" activeCell="C48" sqref="C48"/>
    </sheetView>
  </sheetViews>
  <sheetFormatPr defaultColWidth="9" defaultRowHeight="14.25" outlineLevelCol="3"/>
  <cols>
    <col min="1" max="1" width="50.8333333333333" style="151" customWidth="1"/>
    <col min="2" max="2" width="20.8333333333333" style="151" customWidth="1"/>
    <col min="3" max="3" width="50.8333333333333" style="151" customWidth="1"/>
    <col min="4" max="4" width="21.5" style="151" customWidth="1"/>
    <col min="5" max="5" width="0.166666666666667" style="151" customWidth="1"/>
    <col min="6" max="6" width="6.83333333333333" style="151" hidden="1" customWidth="1"/>
    <col min="7" max="243" width="6.83333333333333" style="151" customWidth="1"/>
    <col min="244" max="257" width="9.33333333333333" style="49" customWidth="1"/>
  </cols>
  <sheetData>
    <row r="1" ht="37" customHeight="1" spans="1:4">
      <c r="A1" s="71" t="s">
        <v>0</v>
      </c>
      <c r="B1" s="175"/>
      <c r="C1" s="175"/>
      <c r="D1" s="175"/>
    </row>
    <row r="2" ht="23.25" customHeight="1" spans="1:4">
      <c r="A2" s="176" t="s">
        <v>1</v>
      </c>
      <c r="B2" s="177"/>
      <c r="C2" s="177"/>
      <c r="D2" s="177"/>
    </row>
    <row r="3" s="172" customFormat="1" customHeight="1" spans="1:4">
      <c r="A3" s="151" t="s">
        <v>2</v>
      </c>
      <c r="D3" s="178" t="s">
        <v>3</v>
      </c>
    </row>
    <row r="4" s="173" customFormat="1" ht="25.5" customHeight="1" spans="1:4">
      <c r="A4" s="179" t="s">
        <v>4</v>
      </c>
      <c r="B4" s="180"/>
      <c r="C4" s="179" t="s">
        <v>5</v>
      </c>
      <c r="D4" s="179"/>
    </row>
    <row r="5" s="174" customFormat="1" customHeight="1" spans="1:4">
      <c r="A5" s="85" t="s">
        <v>6</v>
      </c>
      <c r="B5" s="85" t="s">
        <v>7</v>
      </c>
      <c r="C5" s="85" t="s">
        <v>8</v>
      </c>
      <c r="D5" s="85" t="s">
        <v>7</v>
      </c>
    </row>
    <row r="6" ht="15.75" customHeight="1" spans="1:4">
      <c r="A6" s="13" t="s">
        <v>9</v>
      </c>
      <c r="B6" s="147">
        <v>1242.9</v>
      </c>
      <c r="C6" s="181" t="s">
        <v>10</v>
      </c>
      <c r="D6" s="153">
        <v>877.58</v>
      </c>
    </row>
    <row r="7" ht="18" customHeight="1" spans="1:4">
      <c r="A7" s="13" t="s">
        <v>11</v>
      </c>
      <c r="B7" s="147"/>
      <c r="C7" s="181" t="s">
        <v>12</v>
      </c>
      <c r="D7" s="153">
        <v>365.32</v>
      </c>
    </row>
    <row r="8" ht="18" customHeight="1" spans="1:4">
      <c r="A8" s="181" t="s">
        <v>13</v>
      </c>
      <c r="B8" s="147"/>
      <c r="C8" s="181" t="s">
        <v>14</v>
      </c>
      <c r="D8" s="153">
        <v>0</v>
      </c>
    </row>
    <row r="9" ht="18" customHeight="1" spans="1:4">
      <c r="A9" s="181" t="s">
        <v>15</v>
      </c>
      <c r="B9" s="147"/>
      <c r="C9" s="181" t="s">
        <v>16</v>
      </c>
      <c r="D9" s="153">
        <v>0</v>
      </c>
    </row>
    <row r="10" ht="18" customHeight="1" spans="1:4">
      <c r="A10" s="181" t="s">
        <v>17</v>
      </c>
      <c r="B10" s="147"/>
      <c r="C10" s="181" t="s">
        <v>18</v>
      </c>
      <c r="D10" s="153">
        <v>0</v>
      </c>
    </row>
    <row r="11" ht="18" customHeight="1" spans="1:4">
      <c r="A11" s="181" t="s">
        <v>19</v>
      </c>
      <c r="B11" s="147"/>
      <c r="C11" s="181" t="s">
        <v>20</v>
      </c>
      <c r="D11" s="153">
        <v>0</v>
      </c>
    </row>
    <row r="12" ht="18" customHeight="1" spans="1:4">
      <c r="A12" s="181" t="s">
        <v>21</v>
      </c>
      <c r="B12" s="147"/>
      <c r="C12" s="181"/>
      <c r="D12" s="153"/>
    </row>
    <row r="13" ht="18" customHeight="1" spans="1:4">
      <c r="A13" s="150"/>
      <c r="B13" s="147"/>
      <c r="C13" s="181"/>
      <c r="D13" s="153"/>
    </row>
    <row r="14" ht="18" customHeight="1" spans="1:4">
      <c r="A14" s="150"/>
      <c r="B14" s="147"/>
      <c r="C14" s="181"/>
      <c r="D14" s="153"/>
    </row>
    <row r="15" ht="18" customHeight="1" spans="1:4">
      <c r="A15" s="181"/>
      <c r="B15" s="147"/>
      <c r="C15" s="181"/>
      <c r="D15" s="153"/>
    </row>
    <row r="16" ht="18" customHeight="1" spans="1:4">
      <c r="A16" s="181" t="s">
        <v>22</v>
      </c>
      <c r="B16" s="147">
        <f>SUM(B6:B15)</f>
        <v>1242.9</v>
      </c>
      <c r="C16" s="181" t="s">
        <v>23</v>
      </c>
      <c r="D16" s="147">
        <f>SUM(D6:D15)</f>
        <v>1242.9</v>
      </c>
    </row>
    <row r="17" ht="18" customHeight="1" spans="1:4">
      <c r="A17" s="181" t="s">
        <v>24</v>
      </c>
      <c r="B17" s="147"/>
      <c r="C17" s="181" t="s">
        <v>25</v>
      </c>
      <c r="D17" s="153"/>
    </row>
    <row r="18" ht="18" customHeight="1" spans="1:4">
      <c r="A18" s="181" t="s">
        <v>26</v>
      </c>
      <c r="B18" s="152">
        <v>0</v>
      </c>
      <c r="C18" s="181"/>
      <c r="D18" s="153"/>
    </row>
    <row r="19" ht="18" customHeight="1" spans="1:4">
      <c r="A19" s="182" t="s">
        <v>27</v>
      </c>
      <c r="B19" s="183">
        <f>SUM(B16:B18)</f>
        <v>1242.9</v>
      </c>
      <c r="C19" s="182" t="s">
        <v>28</v>
      </c>
      <c r="D19" s="183">
        <f>SUM(D16:D17)</f>
        <v>1242.9</v>
      </c>
    </row>
  </sheetData>
  <mergeCells count="4">
    <mergeCell ref="A1:D1"/>
    <mergeCell ref="A2:D2"/>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workbookViewId="0">
      <selection activeCell="A2" sqref="A2:O2"/>
    </sheetView>
  </sheetViews>
  <sheetFormatPr defaultColWidth="9" defaultRowHeight="12.75"/>
  <cols>
    <col min="1" max="1" width="4.83333333333333" style="46" customWidth="1"/>
    <col min="2" max="2" width="4.83333333333333" style="47" customWidth="1"/>
    <col min="3" max="3" width="4.83333333333333" style="46" customWidth="1"/>
    <col min="4" max="4" width="45.5" style="48" customWidth="1"/>
    <col min="5" max="5" width="21" style="48" customWidth="1"/>
    <col min="6" max="6" width="10.8333333333333" style="48" customWidth="1"/>
    <col min="7" max="7" width="17.1666666666667" style="48" customWidth="1"/>
    <col min="8" max="8" width="17.3333333333333" style="48" customWidth="1"/>
    <col min="9" max="14" width="10.8333333333333" style="48" customWidth="1"/>
    <col min="15" max="15" width="12.8333333333333" style="48" customWidth="1"/>
    <col min="16" max="16" width="6.83333333333333" style="48" customWidth="1"/>
    <col min="17" max="257" width="5.33333333333333" customWidth="1"/>
  </cols>
  <sheetData>
    <row r="1" ht="19" customHeight="1" spans="1:12">
      <c r="A1" s="50" t="s">
        <v>29</v>
      </c>
      <c r="B1" s="50"/>
      <c r="C1" s="50"/>
      <c r="D1" s="50"/>
      <c r="E1" s="50"/>
      <c r="F1" s="50"/>
      <c r="G1" s="50"/>
      <c r="H1" s="50"/>
      <c r="I1" s="50"/>
      <c r="J1" s="168"/>
      <c r="K1" s="50"/>
      <c r="L1" s="50"/>
    </row>
    <row r="2" ht="25.5" customHeight="1" spans="1:15">
      <c r="A2" s="51" t="s">
        <v>30</v>
      </c>
      <c r="B2" s="51"/>
      <c r="C2" s="51"/>
      <c r="D2" s="51"/>
      <c r="E2" s="51"/>
      <c r="F2" s="51"/>
      <c r="G2" s="51"/>
      <c r="H2" s="51"/>
      <c r="I2" s="51"/>
      <c r="J2" s="51"/>
      <c r="K2" s="51"/>
      <c r="L2" s="51"/>
      <c r="M2" s="51"/>
      <c r="N2" s="51"/>
      <c r="O2" s="51"/>
    </row>
    <row r="3" ht="15" customHeight="1" spans="1:15">
      <c r="A3" s="52"/>
      <c r="B3" s="53" t="s">
        <v>2</v>
      </c>
      <c r="C3" s="52"/>
      <c r="D3" s="54"/>
      <c r="E3" s="54"/>
      <c r="F3" s="54"/>
      <c r="G3" s="54"/>
      <c r="H3" s="54"/>
      <c r="I3" s="54"/>
      <c r="K3" s="54"/>
      <c r="L3" s="55"/>
      <c r="N3" s="55"/>
      <c r="O3" s="55" t="s">
        <v>3</v>
      </c>
    </row>
    <row r="4" ht="13.5" customHeight="1" spans="1:15">
      <c r="A4" s="5" t="s">
        <v>6</v>
      </c>
      <c r="B4" s="5"/>
      <c r="C4" s="5"/>
      <c r="D4" s="5"/>
      <c r="E4" s="9" t="s">
        <v>27</v>
      </c>
      <c r="F4" s="9" t="s">
        <v>26</v>
      </c>
      <c r="G4" s="9" t="s">
        <v>31</v>
      </c>
      <c r="H4" s="9"/>
      <c r="I4" s="9"/>
      <c r="J4" s="9"/>
      <c r="K4" s="9"/>
      <c r="L4" s="9"/>
      <c r="M4" s="9"/>
      <c r="N4" s="9"/>
      <c r="O4" s="9" t="s">
        <v>24</v>
      </c>
    </row>
    <row r="5" ht="29.25" customHeight="1" spans="1:15">
      <c r="A5" s="9" t="s">
        <v>32</v>
      </c>
      <c r="B5" s="9"/>
      <c r="C5" s="9"/>
      <c r="D5" s="5" t="s">
        <v>33</v>
      </c>
      <c r="E5" s="9"/>
      <c r="F5" s="9"/>
      <c r="G5" s="9" t="s">
        <v>34</v>
      </c>
      <c r="H5" s="9" t="s">
        <v>35</v>
      </c>
      <c r="I5" s="9" t="s">
        <v>36</v>
      </c>
      <c r="J5" s="9" t="s">
        <v>37</v>
      </c>
      <c r="K5" s="9" t="s">
        <v>38</v>
      </c>
      <c r="L5" s="9" t="s">
        <v>39</v>
      </c>
      <c r="M5" s="9" t="s">
        <v>40</v>
      </c>
      <c r="N5" s="9" t="s">
        <v>41</v>
      </c>
      <c r="O5" s="9"/>
    </row>
    <row r="6" s="45" customFormat="1" ht="15.75" customHeight="1" spans="1:15">
      <c r="A6" s="5" t="s">
        <v>42</v>
      </c>
      <c r="B6" s="5" t="s">
        <v>43</v>
      </c>
      <c r="C6" s="5" t="s">
        <v>44</v>
      </c>
      <c r="D6" s="5"/>
      <c r="E6" s="9"/>
      <c r="F6" s="9"/>
      <c r="G6" s="9"/>
      <c r="H6" s="9"/>
      <c r="I6" s="9"/>
      <c r="J6" s="9"/>
      <c r="K6" s="9"/>
      <c r="L6" s="9"/>
      <c r="M6" s="9"/>
      <c r="N6" s="9"/>
      <c r="O6" s="9"/>
    </row>
    <row r="7" s="45" customFormat="1" ht="15.75" customHeight="1" spans="1:16">
      <c r="A7" s="158" t="s">
        <v>45</v>
      </c>
      <c r="B7" s="159" t="s">
        <v>46</v>
      </c>
      <c r="C7" s="159" t="s">
        <v>47</v>
      </c>
      <c r="D7" s="159" t="s">
        <v>48</v>
      </c>
      <c r="E7" s="60">
        <v>747.72</v>
      </c>
      <c r="F7" s="152">
        <v>0</v>
      </c>
      <c r="G7" s="60">
        <v>747.72</v>
      </c>
      <c r="H7" s="160">
        <v>747.72</v>
      </c>
      <c r="I7" s="169"/>
      <c r="J7" s="166"/>
      <c r="K7" s="161"/>
      <c r="L7" s="65"/>
      <c r="M7" s="166"/>
      <c r="N7" s="170"/>
      <c r="O7" s="171"/>
      <c r="P7" s="56"/>
    </row>
    <row r="8" s="45" customFormat="1" ht="15.75" customHeight="1" spans="1:16">
      <c r="A8" s="162" t="s">
        <v>45</v>
      </c>
      <c r="B8" s="163" t="s">
        <v>46</v>
      </c>
      <c r="C8" s="163" t="s">
        <v>49</v>
      </c>
      <c r="D8" s="163" t="s">
        <v>50</v>
      </c>
      <c r="E8" s="60">
        <v>365.32</v>
      </c>
      <c r="F8" s="152">
        <v>0</v>
      </c>
      <c r="G8" s="60">
        <v>365.32</v>
      </c>
      <c r="H8" s="160">
        <v>365.32</v>
      </c>
      <c r="I8" s="61"/>
      <c r="J8" s="166"/>
      <c r="K8" s="164"/>
      <c r="L8" s="65"/>
      <c r="M8" s="166"/>
      <c r="N8" s="170"/>
      <c r="O8" s="171"/>
      <c r="P8" s="56"/>
    </row>
    <row r="9" s="45" customFormat="1" ht="15.75" customHeight="1" spans="1:16">
      <c r="A9" s="162" t="s">
        <v>51</v>
      </c>
      <c r="B9" s="163" t="s">
        <v>52</v>
      </c>
      <c r="C9" s="163" t="s">
        <v>52</v>
      </c>
      <c r="D9" s="163" t="s">
        <v>53</v>
      </c>
      <c r="E9" s="60">
        <v>61</v>
      </c>
      <c r="F9" s="152">
        <v>0</v>
      </c>
      <c r="G9" s="60">
        <v>61</v>
      </c>
      <c r="H9" s="160">
        <v>61</v>
      </c>
      <c r="I9" s="61"/>
      <c r="J9" s="166"/>
      <c r="K9" s="164"/>
      <c r="L9" s="65"/>
      <c r="M9" s="166"/>
      <c r="N9" s="170"/>
      <c r="O9" s="171"/>
      <c r="P9" s="56"/>
    </row>
    <row r="10" s="45" customFormat="1" ht="15.75" customHeight="1" spans="1:16">
      <c r="A10" s="162" t="s">
        <v>51</v>
      </c>
      <c r="B10" s="163" t="s">
        <v>52</v>
      </c>
      <c r="C10" s="163" t="s">
        <v>54</v>
      </c>
      <c r="D10" s="163" t="s">
        <v>55</v>
      </c>
      <c r="E10" s="60">
        <v>14.86</v>
      </c>
      <c r="F10" s="152">
        <v>0</v>
      </c>
      <c r="G10" s="60">
        <v>14.86</v>
      </c>
      <c r="H10" s="160">
        <v>14.86</v>
      </c>
      <c r="I10" s="61"/>
      <c r="J10" s="166"/>
      <c r="K10" s="164"/>
      <c r="L10" s="65"/>
      <c r="M10" s="166"/>
      <c r="N10" s="170"/>
      <c r="O10" s="171"/>
      <c r="P10" s="56"/>
    </row>
    <row r="11" s="45" customFormat="1" ht="15.75" customHeight="1" spans="1:16">
      <c r="A11" s="162" t="s">
        <v>56</v>
      </c>
      <c r="B11" s="163" t="s">
        <v>46</v>
      </c>
      <c r="C11" s="163" t="s">
        <v>47</v>
      </c>
      <c r="D11" s="163" t="s">
        <v>57</v>
      </c>
      <c r="E11" s="60">
        <v>54</v>
      </c>
      <c r="F11" s="152">
        <v>0</v>
      </c>
      <c r="G11" s="60">
        <v>54</v>
      </c>
      <c r="H11" s="160">
        <v>54</v>
      </c>
      <c r="I11" s="61"/>
      <c r="J11" s="166"/>
      <c r="K11" s="164"/>
      <c r="L11" s="65"/>
      <c r="M11" s="166"/>
      <c r="N11" s="170"/>
      <c r="O11" s="171"/>
      <c r="P11" s="56"/>
    </row>
    <row r="12" s="45" customFormat="1" ht="15.75" customHeight="1" spans="1:16">
      <c r="A12" s="63"/>
      <c r="B12" s="64"/>
      <c r="C12" s="64"/>
      <c r="D12" s="64"/>
      <c r="E12" s="60">
        <f t="shared" ref="E12:E19" si="0">SUM(F12:G12,O12)</f>
        <v>0</v>
      </c>
      <c r="F12" s="152" t="s">
        <v>58</v>
      </c>
      <c r="G12" s="60">
        <f t="shared" ref="G12:G19" si="1">SUM(H12:N12)</f>
        <v>0</v>
      </c>
      <c r="H12" s="160"/>
      <c r="I12" s="61"/>
      <c r="J12" s="166"/>
      <c r="K12" s="164"/>
      <c r="L12" s="65"/>
      <c r="M12" s="166"/>
      <c r="N12" s="170"/>
      <c r="O12" s="171"/>
      <c r="P12" s="56"/>
    </row>
    <row r="13" s="45" customFormat="1" ht="15.75" customHeight="1" spans="1:16">
      <c r="A13" s="63"/>
      <c r="B13" s="64"/>
      <c r="C13" s="64"/>
      <c r="D13" s="163"/>
      <c r="E13" s="60">
        <f t="shared" si="0"/>
        <v>0</v>
      </c>
      <c r="F13" s="152" t="s">
        <v>58</v>
      </c>
      <c r="G13" s="60">
        <f t="shared" si="1"/>
        <v>0</v>
      </c>
      <c r="H13" s="160"/>
      <c r="I13" s="61"/>
      <c r="J13" s="166"/>
      <c r="K13" s="164"/>
      <c r="L13" s="65"/>
      <c r="M13" s="166"/>
      <c r="N13" s="170"/>
      <c r="O13" s="171"/>
      <c r="P13" s="56"/>
    </row>
    <row r="14" s="45" customFormat="1" ht="15.75" customHeight="1" spans="1:16">
      <c r="A14" s="63"/>
      <c r="B14" s="64"/>
      <c r="C14" s="64"/>
      <c r="D14" s="64"/>
      <c r="E14" s="60">
        <f t="shared" si="0"/>
        <v>0</v>
      </c>
      <c r="F14" s="152" t="s">
        <v>58</v>
      </c>
      <c r="G14" s="60">
        <f t="shared" si="1"/>
        <v>0</v>
      </c>
      <c r="H14" s="160"/>
      <c r="I14" s="61"/>
      <c r="J14" s="166"/>
      <c r="K14" s="164"/>
      <c r="L14" s="65"/>
      <c r="M14" s="166"/>
      <c r="N14" s="170"/>
      <c r="O14" s="171"/>
      <c r="P14" s="56"/>
    </row>
    <row r="15" s="45" customFormat="1" ht="15.75" customHeight="1" spans="1:16">
      <c r="A15" s="63"/>
      <c r="B15" s="64"/>
      <c r="C15" s="64"/>
      <c r="D15" s="64"/>
      <c r="E15" s="60">
        <f t="shared" si="0"/>
        <v>0</v>
      </c>
      <c r="F15" s="152" t="s">
        <v>58</v>
      </c>
      <c r="G15" s="60">
        <f t="shared" si="1"/>
        <v>0</v>
      </c>
      <c r="H15" s="160"/>
      <c r="I15" s="61"/>
      <c r="J15" s="166"/>
      <c r="K15" s="164"/>
      <c r="L15" s="65"/>
      <c r="M15" s="166"/>
      <c r="N15" s="170"/>
      <c r="O15" s="171"/>
      <c r="P15" s="56"/>
    </row>
    <row r="16" s="45" customFormat="1" ht="15.75" customHeight="1" spans="1:16">
      <c r="A16" s="63"/>
      <c r="B16" s="64"/>
      <c r="C16" s="64"/>
      <c r="D16" s="64"/>
      <c r="E16" s="60">
        <f t="shared" si="0"/>
        <v>0</v>
      </c>
      <c r="F16" s="152" t="s">
        <v>58</v>
      </c>
      <c r="G16" s="60">
        <f t="shared" si="1"/>
        <v>0</v>
      </c>
      <c r="H16" s="160"/>
      <c r="I16" s="61"/>
      <c r="J16" s="166"/>
      <c r="K16" s="164"/>
      <c r="L16" s="65"/>
      <c r="M16" s="166"/>
      <c r="N16" s="170"/>
      <c r="O16" s="171"/>
      <c r="P16" s="56"/>
    </row>
    <row r="17" s="45" customFormat="1" ht="15.75" customHeight="1" spans="1:16">
      <c r="A17" s="63"/>
      <c r="B17" s="64"/>
      <c r="C17" s="64"/>
      <c r="D17" s="64"/>
      <c r="E17" s="60">
        <f t="shared" si="0"/>
        <v>0</v>
      </c>
      <c r="F17" s="152" t="s">
        <v>58</v>
      </c>
      <c r="G17" s="60">
        <f t="shared" si="1"/>
        <v>0</v>
      </c>
      <c r="H17" s="160"/>
      <c r="I17" s="61"/>
      <c r="J17" s="166"/>
      <c r="K17" s="164"/>
      <c r="L17" s="65"/>
      <c r="M17" s="166"/>
      <c r="N17" s="170"/>
      <c r="O17" s="171"/>
      <c r="P17" s="56"/>
    </row>
    <row r="18" s="45" customFormat="1" ht="15.75" customHeight="1" spans="1:16">
      <c r="A18" s="63"/>
      <c r="B18" s="64"/>
      <c r="C18" s="64"/>
      <c r="D18" s="64"/>
      <c r="E18" s="60">
        <f t="shared" si="0"/>
        <v>0</v>
      </c>
      <c r="F18" s="152" t="s">
        <v>58</v>
      </c>
      <c r="G18" s="60">
        <f t="shared" si="1"/>
        <v>0</v>
      </c>
      <c r="H18" s="160"/>
      <c r="I18" s="61"/>
      <c r="J18" s="166"/>
      <c r="K18" s="164"/>
      <c r="L18" s="65"/>
      <c r="M18" s="166"/>
      <c r="N18" s="170"/>
      <c r="O18" s="171"/>
      <c r="P18" s="56"/>
    </row>
    <row r="19" s="45" customFormat="1" ht="15.75" customHeight="1" spans="1:16">
      <c r="A19" s="63"/>
      <c r="B19" s="64"/>
      <c r="C19" s="64"/>
      <c r="D19" s="64"/>
      <c r="E19" s="60">
        <f t="shared" si="0"/>
        <v>0</v>
      </c>
      <c r="F19" s="152" t="s">
        <v>58</v>
      </c>
      <c r="G19" s="60">
        <f t="shared" si="1"/>
        <v>0</v>
      </c>
      <c r="H19" s="160"/>
      <c r="I19" s="61"/>
      <c r="J19" s="166"/>
      <c r="K19" s="164"/>
      <c r="L19" s="65"/>
      <c r="M19" s="166"/>
      <c r="N19" s="170"/>
      <c r="O19" s="171"/>
      <c r="P19" s="56"/>
    </row>
    <row r="20" s="45" customFormat="1" ht="15.75" customHeight="1" spans="1:16">
      <c r="A20" s="63"/>
      <c r="B20" s="64"/>
      <c r="C20" s="64"/>
      <c r="D20" s="66" t="s">
        <v>59</v>
      </c>
      <c r="E20" s="67">
        <f t="shared" ref="E20:O20" si="2">SUM(E7:E19)</f>
        <v>1242.9</v>
      </c>
      <c r="F20" s="167">
        <f t="shared" si="2"/>
        <v>0</v>
      </c>
      <c r="G20" s="67">
        <f t="shared" si="2"/>
        <v>1242.9</v>
      </c>
      <c r="H20" s="67">
        <f t="shared" si="2"/>
        <v>1242.9</v>
      </c>
      <c r="I20" s="67">
        <f t="shared" si="2"/>
        <v>0</v>
      </c>
      <c r="J20" s="67">
        <f t="shared" si="2"/>
        <v>0</v>
      </c>
      <c r="K20" s="67">
        <f t="shared" si="2"/>
        <v>0</v>
      </c>
      <c r="L20" s="67">
        <f t="shared" si="2"/>
        <v>0</v>
      </c>
      <c r="M20" s="67">
        <f t="shared" si="2"/>
        <v>0</v>
      </c>
      <c r="N20" s="67">
        <f t="shared" si="2"/>
        <v>0</v>
      </c>
      <c r="O20" s="67">
        <f t="shared" si="2"/>
        <v>0</v>
      </c>
      <c r="P20" s="56"/>
    </row>
  </sheetData>
  <mergeCells count="17">
    <mergeCell ref="A1:L1"/>
    <mergeCell ref="A2:O2"/>
    <mergeCell ref="A4:D4"/>
    <mergeCell ref="G4:N4"/>
    <mergeCell ref="A5:C5"/>
    <mergeCell ref="D5:D6"/>
    <mergeCell ref="E4:E6"/>
    <mergeCell ref="F4:F6"/>
    <mergeCell ref="G5:G6"/>
    <mergeCell ref="H5:H6"/>
    <mergeCell ref="I5:I6"/>
    <mergeCell ref="J5:J6"/>
    <mergeCell ref="K5:K6"/>
    <mergeCell ref="L5:L6"/>
    <mergeCell ref="M5:M6"/>
    <mergeCell ref="N5:N6"/>
    <mergeCell ref="O4:O6"/>
  </mergeCells>
  <dataValidations count="1">
    <dataValidation allowBlank="1" showInputMessage="1" showErrorMessage="1" sqref="H6:J6 K7:K19 H7:I19"/>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A2" sqref="A2:M2"/>
    </sheetView>
  </sheetViews>
  <sheetFormatPr defaultColWidth="9" defaultRowHeight="12.75"/>
  <cols>
    <col min="1" max="1" width="5.83333333333333" style="46" customWidth="1"/>
    <col min="2" max="2" width="5.83333333333333" style="47" customWidth="1"/>
    <col min="3" max="3" width="5.83333333333333" style="46" customWidth="1"/>
    <col min="4" max="4" width="43.8333333333333" style="48" customWidth="1"/>
    <col min="5" max="5" width="13.1" style="48" customWidth="1"/>
    <col min="6" max="6" width="10.1333333333333" style="48" customWidth="1"/>
    <col min="7" max="7" width="9.98888888888889" style="48" customWidth="1"/>
    <col min="8" max="8" width="10.5555555555556" style="48" customWidth="1"/>
    <col min="9" max="11" width="11.8333333333333" style="48" customWidth="1"/>
    <col min="12" max="12" width="9.33333333333333" style="49" customWidth="1"/>
    <col min="13" max="13" width="11.8333333333333" style="48" customWidth="1"/>
    <col min="14" max="257" width="9.33333333333333" style="49" customWidth="1"/>
  </cols>
  <sheetData>
    <row r="1" ht="21" customHeight="1" spans="1:9">
      <c r="A1" s="50" t="s">
        <v>60</v>
      </c>
      <c r="B1" s="50"/>
      <c r="C1" s="50"/>
      <c r="D1" s="50"/>
      <c r="E1" s="50"/>
      <c r="F1" s="50"/>
      <c r="G1" s="50"/>
      <c r="H1" s="50"/>
      <c r="I1" s="50"/>
    </row>
    <row r="2" ht="25.5" customHeight="1" spans="1:13">
      <c r="A2" s="51" t="s">
        <v>61</v>
      </c>
      <c r="B2" s="51"/>
      <c r="C2" s="51"/>
      <c r="D2" s="51"/>
      <c r="E2" s="51"/>
      <c r="F2" s="51"/>
      <c r="G2" s="51"/>
      <c r="H2" s="51"/>
      <c r="I2" s="51"/>
      <c r="J2" s="51"/>
      <c r="K2" s="51"/>
      <c r="L2" s="51"/>
      <c r="M2" s="51"/>
    </row>
    <row r="3" ht="15" customHeight="1" spans="1:13">
      <c r="A3" s="52"/>
      <c r="B3" s="53" t="s">
        <v>2</v>
      </c>
      <c r="C3" s="52"/>
      <c r="D3" s="54"/>
      <c r="E3" s="54"/>
      <c r="F3" s="54"/>
      <c r="G3" s="54"/>
      <c r="H3" s="54"/>
      <c r="I3" s="55"/>
      <c r="K3" s="55"/>
      <c r="L3" s="55"/>
      <c r="M3" s="55" t="s">
        <v>3</v>
      </c>
    </row>
    <row r="4" ht="13.5" customHeight="1" spans="1:13">
      <c r="A4" s="5" t="s">
        <v>6</v>
      </c>
      <c r="B4" s="5"/>
      <c r="C4" s="5"/>
      <c r="D4" s="5"/>
      <c r="E4" s="5" t="s">
        <v>28</v>
      </c>
      <c r="F4" s="156" t="s">
        <v>62</v>
      </c>
      <c r="G4" s="157"/>
      <c r="H4" s="157"/>
      <c r="I4" s="157"/>
      <c r="J4" s="157"/>
      <c r="K4" s="157"/>
      <c r="L4" s="165"/>
      <c r="M4" s="9" t="s">
        <v>25</v>
      </c>
    </row>
    <row r="5" ht="29.25" customHeight="1" spans="1:13">
      <c r="A5" s="9" t="s">
        <v>32</v>
      </c>
      <c r="B5" s="9"/>
      <c r="C5" s="9"/>
      <c r="D5" s="5" t="s">
        <v>33</v>
      </c>
      <c r="E5" s="5"/>
      <c r="F5" s="9" t="s">
        <v>34</v>
      </c>
      <c r="G5" s="9" t="s">
        <v>63</v>
      </c>
      <c r="H5" s="9" t="s">
        <v>64</v>
      </c>
      <c r="I5" s="9" t="s">
        <v>65</v>
      </c>
      <c r="J5" s="9" t="s">
        <v>66</v>
      </c>
      <c r="K5" s="9" t="s">
        <v>67</v>
      </c>
      <c r="L5" s="39" t="s">
        <v>68</v>
      </c>
      <c r="M5" s="9"/>
    </row>
    <row r="6" s="45" customFormat="1" ht="15.75" customHeight="1" spans="1:13">
      <c r="A6" s="5" t="s">
        <v>42</v>
      </c>
      <c r="B6" s="5" t="s">
        <v>43</v>
      </c>
      <c r="C6" s="5" t="s">
        <v>44</v>
      </c>
      <c r="D6" s="5"/>
      <c r="E6" s="5"/>
      <c r="F6" s="9"/>
      <c r="G6" s="9"/>
      <c r="H6" s="9"/>
      <c r="I6" s="9"/>
      <c r="J6" s="9"/>
      <c r="K6" s="9"/>
      <c r="L6" s="42"/>
      <c r="M6" s="9"/>
    </row>
    <row r="7" s="45" customFormat="1" ht="15.75" customHeight="1" spans="1:13">
      <c r="A7" s="158" t="s">
        <v>45</v>
      </c>
      <c r="B7" s="159" t="s">
        <v>46</v>
      </c>
      <c r="C7" s="159" t="s">
        <v>47</v>
      </c>
      <c r="D7" s="159" t="s">
        <v>48</v>
      </c>
      <c r="E7" s="60">
        <v>747.72</v>
      </c>
      <c r="F7" s="60">
        <f t="shared" ref="F7:F22" si="0">SUM(G7:L7)</f>
        <v>747.72</v>
      </c>
      <c r="G7" s="160">
        <v>747.72</v>
      </c>
      <c r="H7" s="161" t="s">
        <v>2</v>
      </c>
      <c r="I7" s="65" t="s">
        <v>2</v>
      </c>
      <c r="J7" s="166" t="s">
        <v>2</v>
      </c>
      <c r="K7" s="166" t="s">
        <v>2</v>
      </c>
      <c r="L7" s="166"/>
      <c r="M7" s="166"/>
    </row>
    <row r="8" s="45" customFormat="1" ht="15.75" customHeight="1" spans="1:13">
      <c r="A8" s="162" t="s">
        <v>45</v>
      </c>
      <c r="B8" s="163" t="s">
        <v>46</v>
      </c>
      <c r="C8" s="163" t="s">
        <v>49</v>
      </c>
      <c r="D8" s="163" t="s">
        <v>50</v>
      </c>
      <c r="E8" s="60">
        <v>365.32</v>
      </c>
      <c r="F8" s="60">
        <f t="shared" si="0"/>
        <v>365.32</v>
      </c>
      <c r="G8" s="160"/>
      <c r="H8" s="164">
        <v>365.32</v>
      </c>
      <c r="I8" s="65"/>
      <c r="J8" s="166"/>
      <c r="K8" s="166"/>
      <c r="L8" s="166"/>
      <c r="M8" s="166"/>
    </row>
    <row r="9" s="45" customFormat="1" ht="15.75" customHeight="1" spans="1:13">
      <c r="A9" s="162" t="s">
        <v>51</v>
      </c>
      <c r="B9" s="163" t="s">
        <v>52</v>
      </c>
      <c r="C9" s="163" t="s">
        <v>52</v>
      </c>
      <c r="D9" s="163" t="s">
        <v>53</v>
      </c>
      <c r="E9" s="60">
        <v>61</v>
      </c>
      <c r="F9" s="60">
        <f t="shared" si="0"/>
        <v>61</v>
      </c>
      <c r="G9" s="160">
        <v>61</v>
      </c>
      <c r="H9" s="164"/>
      <c r="I9" s="65"/>
      <c r="J9" s="166"/>
      <c r="K9" s="166"/>
      <c r="L9" s="166"/>
      <c r="M9" s="166"/>
    </row>
    <row r="10" s="45" customFormat="1" ht="15.75" customHeight="1" spans="1:13">
      <c r="A10" s="162" t="s">
        <v>51</v>
      </c>
      <c r="B10" s="163" t="s">
        <v>52</v>
      </c>
      <c r="C10" s="163" t="s">
        <v>54</v>
      </c>
      <c r="D10" s="163" t="s">
        <v>55</v>
      </c>
      <c r="E10" s="60">
        <v>14.86</v>
      </c>
      <c r="F10" s="60">
        <f t="shared" si="0"/>
        <v>14.86</v>
      </c>
      <c r="G10" s="160">
        <v>14.86</v>
      </c>
      <c r="H10" s="164"/>
      <c r="I10" s="65"/>
      <c r="J10" s="166"/>
      <c r="K10" s="166"/>
      <c r="L10" s="166"/>
      <c r="M10" s="166"/>
    </row>
    <row r="11" s="45" customFormat="1" ht="15.75" customHeight="1" spans="1:13">
      <c r="A11" s="162" t="s">
        <v>56</v>
      </c>
      <c r="B11" s="163" t="s">
        <v>46</v>
      </c>
      <c r="C11" s="163" t="s">
        <v>47</v>
      </c>
      <c r="D11" s="163" t="s">
        <v>57</v>
      </c>
      <c r="E11" s="60">
        <v>54</v>
      </c>
      <c r="F11" s="60">
        <f t="shared" si="0"/>
        <v>54</v>
      </c>
      <c r="G11" s="160">
        <v>54</v>
      </c>
      <c r="H11" s="164"/>
      <c r="I11" s="65"/>
      <c r="J11" s="166"/>
      <c r="K11" s="166"/>
      <c r="L11" s="166"/>
      <c r="M11" s="166"/>
    </row>
    <row r="12" s="45" customFormat="1" ht="15.75" customHeight="1" spans="1:13">
      <c r="A12" s="63"/>
      <c r="B12" s="64"/>
      <c r="C12" s="64"/>
      <c r="D12" s="64"/>
      <c r="E12" s="60">
        <f t="shared" ref="E12:E22" si="1">F12+M12</f>
        <v>0</v>
      </c>
      <c r="F12" s="60">
        <f t="shared" si="0"/>
        <v>0</v>
      </c>
      <c r="G12" s="160"/>
      <c r="H12" s="164"/>
      <c r="I12" s="65"/>
      <c r="J12" s="166"/>
      <c r="K12" s="166"/>
      <c r="L12" s="166"/>
      <c r="M12" s="166"/>
    </row>
    <row r="13" s="45" customFormat="1" ht="15.75" customHeight="1" spans="1:13">
      <c r="A13" s="63"/>
      <c r="B13" s="64"/>
      <c r="C13" s="64"/>
      <c r="D13" s="64"/>
      <c r="E13" s="60">
        <f t="shared" si="1"/>
        <v>0</v>
      </c>
      <c r="F13" s="60">
        <f t="shared" si="0"/>
        <v>0</v>
      </c>
      <c r="G13" s="160"/>
      <c r="H13" s="164"/>
      <c r="I13" s="65"/>
      <c r="J13" s="166"/>
      <c r="K13" s="166"/>
      <c r="L13" s="166"/>
      <c r="M13" s="166"/>
    </row>
    <row r="14" s="45" customFormat="1" ht="15.75" customHeight="1" spans="1:13">
      <c r="A14" s="63"/>
      <c r="B14" s="64"/>
      <c r="C14" s="64"/>
      <c r="D14" s="64"/>
      <c r="E14" s="60">
        <f t="shared" si="1"/>
        <v>0</v>
      </c>
      <c r="F14" s="60">
        <f t="shared" si="0"/>
        <v>0</v>
      </c>
      <c r="G14" s="160"/>
      <c r="H14" s="164"/>
      <c r="I14" s="65"/>
      <c r="J14" s="166"/>
      <c r="K14" s="166"/>
      <c r="L14" s="166"/>
      <c r="M14" s="166"/>
    </row>
    <row r="15" s="45" customFormat="1" ht="15.75" customHeight="1" spans="1:13">
      <c r="A15" s="63"/>
      <c r="B15" s="64"/>
      <c r="C15" s="64"/>
      <c r="D15" s="64"/>
      <c r="E15" s="60">
        <f t="shared" si="1"/>
        <v>0</v>
      </c>
      <c r="F15" s="60">
        <f t="shared" si="0"/>
        <v>0</v>
      </c>
      <c r="G15" s="160"/>
      <c r="H15" s="164"/>
      <c r="I15" s="65"/>
      <c r="J15" s="166"/>
      <c r="K15" s="166"/>
      <c r="L15" s="166"/>
      <c r="M15" s="166"/>
    </row>
    <row r="16" s="45" customFormat="1" ht="15.75" customHeight="1" spans="1:13">
      <c r="A16" s="63"/>
      <c r="B16" s="64"/>
      <c r="C16" s="64"/>
      <c r="D16" s="64"/>
      <c r="E16" s="60">
        <f t="shared" si="1"/>
        <v>0</v>
      </c>
      <c r="F16" s="60">
        <f t="shared" si="0"/>
        <v>0</v>
      </c>
      <c r="G16" s="160"/>
      <c r="H16" s="164"/>
      <c r="I16" s="65"/>
      <c r="J16" s="166"/>
      <c r="K16" s="166"/>
      <c r="L16" s="166"/>
      <c r="M16" s="166"/>
    </row>
    <row r="17" s="45" customFormat="1" ht="15.75" customHeight="1" spans="1:13">
      <c r="A17" s="63"/>
      <c r="B17" s="64"/>
      <c r="C17" s="64"/>
      <c r="D17" s="64"/>
      <c r="E17" s="60">
        <f t="shared" si="1"/>
        <v>0</v>
      </c>
      <c r="F17" s="60">
        <f t="shared" si="0"/>
        <v>0</v>
      </c>
      <c r="G17" s="160"/>
      <c r="H17" s="164"/>
      <c r="I17" s="65"/>
      <c r="J17" s="166"/>
      <c r="K17" s="166"/>
      <c r="L17" s="166"/>
      <c r="M17" s="166"/>
    </row>
    <row r="18" s="45" customFormat="1" ht="15.75" customHeight="1" spans="1:13">
      <c r="A18" s="63"/>
      <c r="B18" s="64"/>
      <c r="C18" s="64"/>
      <c r="D18" s="64"/>
      <c r="E18" s="60">
        <f t="shared" si="1"/>
        <v>0</v>
      </c>
      <c r="F18" s="60">
        <f t="shared" si="0"/>
        <v>0</v>
      </c>
      <c r="G18" s="160"/>
      <c r="H18" s="164"/>
      <c r="I18" s="65"/>
      <c r="J18" s="166"/>
      <c r="K18" s="166"/>
      <c r="L18" s="166"/>
      <c r="M18" s="166"/>
    </row>
    <row r="19" s="45" customFormat="1" ht="15.75" customHeight="1" spans="1:13">
      <c r="A19" s="63"/>
      <c r="B19" s="64"/>
      <c r="C19" s="64"/>
      <c r="D19" s="64"/>
      <c r="E19" s="60">
        <f t="shared" si="1"/>
        <v>0</v>
      </c>
      <c r="F19" s="60">
        <f t="shared" si="0"/>
        <v>0</v>
      </c>
      <c r="G19" s="160"/>
      <c r="H19" s="164"/>
      <c r="I19" s="65"/>
      <c r="J19" s="166"/>
      <c r="K19" s="166"/>
      <c r="L19" s="166"/>
      <c r="M19" s="166"/>
    </row>
    <row r="20" s="45" customFormat="1" ht="15.75" customHeight="1" spans="1:13">
      <c r="A20" s="63"/>
      <c r="B20" s="64"/>
      <c r="C20" s="64"/>
      <c r="D20" s="64"/>
      <c r="E20" s="60">
        <f t="shared" si="1"/>
        <v>0</v>
      </c>
      <c r="F20" s="60">
        <f t="shared" si="0"/>
        <v>0</v>
      </c>
      <c r="G20" s="160"/>
      <c r="H20" s="164"/>
      <c r="I20" s="65"/>
      <c r="J20" s="166"/>
      <c r="K20" s="166"/>
      <c r="L20" s="166"/>
      <c r="M20" s="166"/>
    </row>
    <row r="21" s="45" customFormat="1" ht="15.75" customHeight="1" spans="1:13">
      <c r="A21" s="63"/>
      <c r="B21" s="64"/>
      <c r="C21" s="64"/>
      <c r="D21" s="64"/>
      <c r="E21" s="60">
        <f t="shared" si="1"/>
        <v>0</v>
      </c>
      <c r="F21" s="60">
        <f t="shared" si="0"/>
        <v>0</v>
      </c>
      <c r="G21" s="160"/>
      <c r="H21" s="164"/>
      <c r="I21" s="65"/>
      <c r="J21" s="166"/>
      <c r="K21" s="166"/>
      <c r="L21" s="166"/>
      <c r="M21" s="166"/>
    </row>
    <row r="22" s="45" customFormat="1" ht="15.75" customHeight="1" spans="1:13">
      <c r="A22" s="63"/>
      <c r="B22" s="64"/>
      <c r="C22" s="64"/>
      <c r="D22" s="64"/>
      <c r="E22" s="60">
        <f t="shared" si="1"/>
        <v>0</v>
      </c>
      <c r="F22" s="60">
        <f t="shared" si="0"/>
        <v>0</v>
      </c>
      <c r="G22" s="160"/>
      <c r="H22" s="164"/>
      <c r="I22" s="65"/>
      <c r="J22" s="166"/>
      <c r="K22" s="166"/>
      <c r="L22" s="166"/>
      <c r="M22" s="166"/>
    </row>
    <row r="23" s="45" customFormat="1" ht="15.75" customHeight="1" spans="1:13">
      <c r="A23" s="63"/>
      <c r="B23" s="64"/>
      <c r="C23" s="64"/>
      <c r="D23" s="66" t="s">
        <v>59</v>
      </c>
      <c r="E23" s="67">
        <f t="shared" ref="E23:M23" si="2">SUM(E7:E22)</f>
        <v>1242.9</v>
      </c>
      <c r="F23" s="67">
        <f t="shared" si="2"/>
        <v>1242.9</v>
      </c>
      <c r="G23" s="67">
        <f t="shared" si="2"/>
        <v>877.58</v>
      </c>
      <c r="H23" s="67">
        <f t="shared" si="2"/>
        <v>365.32</v>
      </c>
      <c r="I23" s="67">
        <f t="shared" si="2"/>
        <v>0</v>
      </c>
      <c r="J23" s="67">
        <f t="shared" si="2"/>
        <v>0</v>
      </c>
      <c r="K23" s="67">
        <f t="shared" si="2"/>
        <v>0</v>
      </c>
      <c r="L23" s="67">
        <f t="shared" si="2"/>
        <v>0</v>
      </c>
      <c r="M23" s="67">
        <f t="shared" si="2"/>
        <v>0</v>
      </c>
    </row>
  </sheetData>
  <mergeCells count="15">
    <mergeCell ref="A1:I1"/>
    <mergeCell ref="A2:M2"/>
    <mergeCell ref="A4:D4"/>
    <mergeCell ref="F4:L4"/>
    <mergeCell ref="A5:C5"/>
    <mergeCell ref="D5:D6"/>
    <mergeCell ref="E4:E6"/>
    <mergeCell ref="F5:F6"/>
    <mergeCell ref="G5:G6"/>
    <mergeCell ref="H5:H6"/>
    <mergeCell ref="I5:I6"/>
    <mergeCell ref="J5:J6"/>
    <mergeCell ref="K5:K6"/>
    <mergeCell ref="L5:L6"/>
    <mergeCell ref="M4:M6"/>
  </mergeCells>
  <dataValidations count="1">
    <dataValidation allowBlank="1" showInputMessage="1" showErrorMessage="1" sqref="G6:H22"/>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7"/>
  <sheetViews>
    <sheetView workbookViewId="0">
      <selection activeCell="A2" sqref="A2:G2"/>
    </sheetView>
  </sheetViews>
  <sheetFormatPr defaultColWidth="9" defaultRowHeight="12.75"/>
  <cols>
    <col min="1" max="1" width="42.6666666666667" style="137" customWidth="1"/>
    <col min="2" max="2" width="12.8333333333333" style="137" customWidth="1"/>
    <col min="3" max="3" width="22.5" style="137" customWidth="1"/>
    <col min="4" max="4" width="13" style="137" customWidth="1"/>
    <col min="5" max="5" width="18.6666666666667" style="137" customWidth="1"/>
    <col min="6" max="6" width="18.5" style="137" customWidth="1"/>
    <col min="7" max="7" width="10.6666666666667" style="137" customWidth="1"/>
    <col min="8" max="257" width="10.6666666666667" style="49" customWidth="1"/>
  </cols>
  <sheetData>
    <row r="1" ht="24.75" customHeight="1" spans="1:1">
      <c r="A1" s="138" t="s">
        <v>69</v>
      </c>
    </row>
    <row r="2" ht="33" customHeight="1" spans="1:7">
      <c r="A2" s="139" t="s">
        <v>70</v>
      </c>
      <c r="B2" s="139"/>
      <c r="C2" s="139"/>
      <c r="D2" s="139"/>
      <c r="E2" s="139"/>
      <c r="F2" s="139"/>
      <c r="G2" s="139"/>
    </row>
    <row r="3" spans="1:7">
      <c r="A3" s="140"/>
      <c r="C3" s="141" t="s">
        <v>3</v>
      </c>
      <c r="D3" s="141"/>
      <c r="E3" s="141"/>
      <c r="F3" s="141"/>
      <c r="G3" s="141"/>
    </row>
    <row r="4" ht="17.25" customHeight="1" spans="1:7">
      <c r="A4" s="142" t="s">
        <v>71</v>
      </c>
      <c r="B4" s="143"/>
      <c r="C4" s="142" t="s">
        <v>72</v>
      </c>
      <c r="D4" s="142"/>
      <c r="E4" s="142"/>
      <c r="F4" s="142"/>
      <c r="G4" s="144" t="s">
        <v>73</v>
      </c>
    </row>
    <row r="5" ht="15.75" customHeight="1" spans="1:7">
      <c r="A5" s="142" t="s">
        <v>6</v>
      </c>
      <c r="B5" s="142" t="s">
        <v>7</v>
      </c>
      <c r="C5" s="142" t="s">
        <v>6</v>
      </c>
      <c r="D5" s="142" t="s">
        <v>59</v>
      </c>
      <c r="E5" s="142" t="s">
        <v>74</v>
      </c>
      <c r="F5" s="142" t="s">
        <v>75</v>
      </c>
      <c r="G5" s="144"/>
    </row>
    <row r="6" ht="23.25" customHeight="1" spans="1:7">
      <c r="A6" s="145" t="s">
        <v>9</v>
      </c>
      <c r="B6" s="145">
        <v>1242.9</v>
      </c>
      <c r="C6" s="146" t="s">
        <v>76</v>
      </c>
      <c r="D6" s="147">
        <v>747.72</v>
      </c>
      <c r="E6" s="148">
        <v>1113.04</v>
      </c>
      <c r="F6" s="148"/>
      <c r="G6" s="149"/>
    </row>
    <row r="7" ht="12" customHeight="1" spans="1:7">
      <c r="A7" s="145" t="s">
        <v>11</v>
      </c>
      <c r="B7" s="145"/>
      <c r="C7" s="146" t="s">
        <v>77</v>
      </c>
      <c r="D7" s="147">
        <f t="shared" ref="D7:D33" si="0">SUM(E7:F7)</f>
        <v>0</v>
      </c>
      <c r="E7" s="148"/>
      <c r="F7" s="148"/>
      <c r="G7" s="149"/>
    </row>
    <row r="8" ht="12" customHeight="1" spans="2:7">
      <c r="B8" s="145"/>
      <c r="C8" s="146" t="s">
        <v>78</v>
      </c>
      <c r="D8" s="147">
        <f t="shared" si="0"/>
        <v>0</v>
      </c>
      <c r="E8" s="148"/>
      <c r="F8" s="148"/>
      <c r="G8" s="149"/>
    </row>
    <row r="9" ht="12" customHeight="1" spans="1:7">
      <c r="A9" s="145"/>
      <c r="B9" s="145"/>
      <c r="C9" s="146" t="s">
        <v>79</v>
      </c>
      <c r="D9" s="147">
        <f t="shared" si="0"/>
        <v>0</v>
      </c>
      <c r="E9" s="148"/>
      <c r="F9" s="148"/>
      <c r="G9" s="149"/>
    </row>
    <row r="10" ht="12" customHeight="1" spans="1:7">
      <c r="A10" s="82"/>
      <c r="B10" s="145"/>
      <c r="C10" s="146" t="s">
        <v>80</v>
      </c>
      <c r="D10" s="147">
        <f t="shared" si="0"/>
        <v>0</v>
      </c>
      <c r="E10" s="148"/>
      <c r="F10" s="148"/>
      <c r="G10" s="149"/>
    </row>
    <row r="11" ht="12" customHeight="1" spans="1:7">
      <c r="A11" s="149"/>
      <c r="B11" s="149"/>
      <c r="C11" s="149" t="s">
        <v>81</v>
      </c>
      <c r="D11" s="147">
        <f t="shared" si="0"/>
        <v>0</v>
      </c>
      <c r="E11" s="149"/>
      <c r="F11" s="149"/>
      <c r="G11" s="149"/>
    </row>
    <row r="12" ht="12" customHeight="1" spans="1:7">
      <c r="A12" s="149"/>
      <c r="B12" s="149"/>
      <c r="C12" s="49" t="s">
        <v>82</v>
      </c>
      <c r="D12" s="147">
        <f t="shared" si="0"/>
        <v>0</v>
      </c>
      <c r="E12" s="149"/>
      <c r="F12" s="149"/>
      <c r="G12" s="149"/>
    </row>
    <row r="13" ht="12" customHeight="1" spans="1:7">
      <c r="A13" s="149"/>
      <c r="B13" s="149"/>
      <c r="C13" s="149" t="s">
        <v>83</v>
      </c>
      <c r="D13" s="147">
        <f t="shared" si="0"/>
        <v>75.86</v>
      </c>
      <c r="E13" s="149">
        <v>75.86</v>
      </c>
      <c r="F13" s="149"/>
      <c r="G13" s="149"/>
    </row>
    <row r="14" ht="12" customHeight="1" spans="1:7">
      <c r="A14" s="149"/>
      <c r="B14" s="149"/>
      <c r="C14" s="49" t="s">
        <v>84</v>
      </c>
      <c r="D14" s="147">
        <f t="shared" si="0"/>
        <v>54</v>
      </c>
      <c r="E14" s="149">
        <v>54</v>
      </c>
      <c r="F14" s="149"/>
      <c r="G14" s="149"/>
    </row>
    <row r="15" ht="12" customHeight="1" spans="1:7">
      <c r="A15" s="149"/>
      <c r="B15" s="149"/>
      <c r="C15" s="149" t="s">
        <v>85</v>
      </c>
      <c r="D15" s="147">
        <f t="shared" si="0"/>
        <v>0</v>
      </c>
      <c r="E15" s="149"/>
      <c r="F15" s="149"/>
      <c r="G15" s="149"/>
    </row>
    <row r="16" ht="12" customHeight="1" spans="1:7">
      <c r="A16" s="149"/>
      <c r="B16" s="149"/>
      <c r="C16" s="149" t="s">
        <v>86</v>
      </c>
      <c r="D16" s="147">
        <f t="shared" si="0"/>
        <v>0</v>
      </c>
      <c r="E16" s="149"/>
      <c r="F16" s="149"/>
      <c r="G16" s="149"/>
    </row>
    <row r="17" ht="12" customHeight="1" spans="1:7">
      <c r="A17" s="149"/>
      <c r="B17" s="149"/>
      <c r="C17" s="149" t="s">
        <v>87</v>
      </c>
      <c r="D17" s="147">
        <f t="shared" si="0"/>
        <v>0</v>
      </c>
      <c r="E17" s="149"/>
      <c r="F17" s="149"/>
      <c r="G17" s="149"/>
    </row>
    <row r="18" ht="12" customHeight="1" spans="1:7">
      <c r="A18" s="149"/>
      <c r="B18" s="149"/>
      <c r="C18" s="149" t="s">
        <v>88</v>
      </c>
      <c r="D18" s="147">
        <f t="shared" si="0"/>
        <v>0</v>
      </c>
      <c r="E18" s="149"/>
      <c r="F18" s="149"/>
      <c r="G18" s="149"/>
    </row>
    <row r="19" ht="12" customHeight="1" spans="1:7">
      <c r="A19" s="149"/>
      <c r="B19" s="149"/>
      <c r="C19" s="149" t="s">
        <v>89</v>
      </c>
      <c r="D19" s="147">
        <f t="shared" si="0"/>
        <v>0</v>
      </c>
      <c r="E19" s="149"/>
      <c r="F19" s="149"/>
      <c r="G19" s="149"/>
    </row>
    <row r="20" ht="12" customHeight="1" spans="1:7">
      <c r="A20" s="149"/>
      <c r="B20" s="149"/>
      <c r="C20" s="149" t="s">
        <v>90</v>
      </c>
      <c r="D20" s="147">
        <f t="shared" si="0"/>
        <v>0</v>
      </c>
      <c r="E20" s="149"/>
      <c r="F20" s="149"/>
      <c r="G20" s="149"/>
    </row>
    <row r="21" ht="12" customHeight="1" spans="1:7">
      <c r="A21" s="149"/>
      <c r="B21" s="149"/>
      <c r="C21" s="149" t="s">
        <v>91</v>
      </c>
      <c r="D21" s="147">
        <f t="shared" si="0"/>
        <v>0</v>
      </c>
      <c r="E21" s="149"/>
      <c r="F21" s="149"/>
      <c r="G21" s="149"/>
    </row>
    <row r="22" ht="12" customHeight="1" spans="1:7">
      <c r="A22" s="149"/>
      <c r="B22" s="149"/>
      <c r="C22" s="149" t="s">
        <v>92</v>
      </c>
      <c r="D22" s="147">
        <f t="shared" si="0"/>
        <v>0</v>
      </c>
      <c r="E22" s="149"/>
      <c r="F22" s="149"/>
      <c r="G22" s="149"/>
    </row>
    <row r="23" ht="12" customHeight="1" spans="1:7">
      <c r="A23" s="149"/>
      <c r="B23" s="149"/>
      <c r="C23" s="49" t="s">
        <v>93</v>
      </c>
      <c r="D23" s="147">
        <f t="shared" si="0"/>
        <v>0</v>
      </c>
      <c r="E23" s="149"/>
      <c r="F23" s="149"/>
      <c r="G23" s="149"/>
    </row>
    <row r="24" ht="12" customHeight="1" spans="1:7">
      <c r="A24" s="149"/>
      <c r="B24" s="149"/>
      <c r="C24" s="149" t="s">
        <v>94</v>
      </c>
      <c r="D24" s="147">
        <f t="shared" si="0"/>
        <v>0</v>
      </c>
      <c r="E24" s="149"/>
      <c r="F24" s="149"/>
      <c r="G24" s="149"/>
    </row>
    <row r="25" ht="12" customHeight="1" spans="1:7">
      <c r="A25" s="149"/>
      <c r="B25" s="149"/>
      <c r="C25" s="149" t="s">
        <v>95</v>
      </c>
      <c r="D25" s="147">
        <f t="shared" si="0"/>
        <v>0</v>
      </c>
      <c r="E25" s="149"/>
      <c r="F25" s="149"/>
      <c r="G25" s="149"/>
    </row>
    <row r="26" ht="12" customHeight="1" spans="1:7">
      <c r="A26" s="149"/>
      <c r="B26" s="149"/>
      <c r="C26" s="149" t="s">
        <v>96</v>
      </c>
      <c r="D26" s="147">
        <f t="shared" si="0"/>
        <v>0</v>
      </c>
      <c r="E26" s="149"/>
      <c r="F26" s="149"/>
      <c r="G26" s="149"/>
    </row>
    <row r="27" ht="12" customHeight="1" spans="1:7">
      <c r="A27" s="149"/>
      <c r="B27" s="149"/>
      <c r="C27" s="149" t="s">
        <v>97</v>
      </c>
      <c r="D27" s="147">
        <f t="shared" si="0"/>
        <v>0</v>
      </c>
      <c r="E27" s="149"/>
      <c r="F27" s="149"/>
      <c r="G27" s="149"/>
    </row>
    <row r="28" ht="12" customHeight="1" spans="1:7">
      <c r="A28" s="149"/>
      <c r="B28" s="149"/>
      <c r="C28" s="149" t="s">
        <v>98</v>
      </c>
      <c r="D28" s="147">
        <f t="shared" si="0"/>
        <v>0</v>
      </c>
      <c r="E28" s="149"/>
      <c r="F28" s="149"/>
      <c r="G28" s="149"/>
    </row>
    <row r="29" ht="12" customHeight="1" spans="1:7">
      <c r="A29" s="149"/>
      <c r="B29" s="149"/>
      <c r="C29" s="149" t="s">
        <v>99</v>
      </c>
      <c r="D29" s="147">
        <f t="shared" si="0"/>
        <v>0</v>
      </c>
      <c r="E29" s="149"/>
      <c r="F29" s="149"/>
      <c r="G29" s="149"/>
    </row>
    <row r="30" ht="12" customHeight="1" spans="1:7">
      <c r="A30" s="149"/>
      <c r="B30" s="149"/>
      <c r="C30" s="149" t="s">
        <v>100</v>
      </c>
      <c r="D30" s="147">
        <f t="shared" si="0"/>
        <v>0</v>
      </c>
      <c r="E30" s="149"/>
      <c r="F30" s="149"/>
      <c r="G30" s="149"/>
    </row>
    <row r="31" ht="12" customHeight="1" spans="1:7">
      <c r="A31" s="149"/>
      <c r="B31" s="149"/>
      <c r="C31" s="149" t="s">
        <v>101</v>
      </c>
      <c r="D31" s="147">
        <f t="shared" si="0"/>
        <v>0</v>
      </c>
      <c r="E31" s="149"/>
      <c r="F31" s="149"/>
      <c r="G31" s="149"/>
    </row>
    <row r="32" ht="12" customHeight="1" spans="1:7">
      <c r="A32" s="149"/>
      <c r="B32" s="149"/>
      <c r="C32" s="149" t="s">
        <v>102</v>
      </c>
      <c r="D32" s="147">
        <f t="shared" si="0"/>
        <v>0</v>
      </c>
      <c r="E32" s="149"/>
      <c r="F32" s="149"/>
      <c r="G32" s="149"/>
    </row>
    <row r="33" ht="18" customHeight="1" spans="1:241">
      <c r="A33" s="149" t="s">
        <v>22</v>
      </c>
      <c r="B33" s="149">
        <f>B6+B7</f>
        <v>1242.9</v>
      </c>
      <c r="C33" s="149" t="s">
        <v>23</v>
      </c>
      <c r="D33" s="147">
        <f t="shared" si="0"/>
        <v>1242.9</v>
      </c>
      <c r="E33" s="147">
        <f>SUM(E6:E32)</f>
        <v>1242.9</v>
      </c>
      <c r="F33" s="147">
        <f>SUM(F6:F32)</f>
        <v>0</v>
      </c>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151"/>
      <c r="HT33" s="151"/>
      <c r="HU33" s="151"/>
      <c r="HV33" s="151"/>
      <c r="HW33" s="151"/>
      <c r="HX33" s="151"/>
      <c r="HY33" s="151"/>
      <c r="HZ33" s="151"/>
      <c r="IA33" s="151"/>
      <c r="IB33" s="151"/>
      <c r="IC33" s="151"/>
      <c r="ID33" s="151"/>
      <c r="IE33" s="151"/>
      <c r="IF33" s="151"/>
      <c r="IG33" s="151"/>
    </row>
    <row r="34" ht="18" customHeight="1" spans="1:241">
      <c r="A34" s="149" t="s">
        <v>26</v>
      </c>
      <c r="B34" s="152">
        <v>0</v>
      </c>
      <c r="C34" s="149" t="s">
        <v>25</v>
      </c>
      <c r="D34" s="153"/>
      <c r="E34" s="150"/>
      <c r="F34" s="150"/>
      <c r="G34" s="150"/>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c r="HX34" s="151"/>
      <c r="HY34" s="151"/>
      <c r="HZ34" s="151"/>
      <c r="IA34" s="151"/>
      <c r="IB34" s="151"/>
      <c r="IC34" s="151"/>
      <c r="ID34" s="151"/>
      <c r="IE34" s="151"/>
      <c r="IF34" s="151"/>
      <c r="IG34" s="151"/>
    </row>
    <row r="35" ht="18" customHeight="1" spans="1:241">
      <c r="A35" s="149"/>
      <c r="B35" s="149"/>
      <c r="C35" s="149"/>
      <c r="D35" s="153"/>
      <c r="E35" s="150"/>
      <c r="F35" s="150"/>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row>
    <row r="36" ht="12" customHeight="1" spans="1:7">
      <c r="A36" s="145"/>
      <c r="B36" s="145"/>
      <c r="C36" s="148"/>
      <c r="D36" s="148"/>
      <c r="E36" s="148"/>
      <c r="F36" s="148"/>
      <c r="G36" s="149"/>
    </row>
    <row r="37" ht="12" customHeight="1" spans="1:7">
      <c r="A37" s="142" t="s">
        <v>27</v>
      </c>
      <c r="B37" s="147">
        <f>B34+B33</f>
        <v>1242.9</v>
      </c>
      <c r="C37" s="154" t="s">
        <v>28</v>
      </c>
      <c r="D37" s="147">
        <f>D33+D34</f>
        <v>1242.9</v>
      </c>
      <c r="E37" s="147">
        <f>E33+E34</f>
        <v>1242.9</v>
      </c>
      <c r="F37" s="147">
        <f>F33+F34</f>
        <v>0</v>
      </c>
      <c r="G37" s="155"/>
    </row>
  </sheetData>
  <mergeCells count="6">
    <mergeCell ref="A2:G2"/>
    <mergeCell ref="A3:B3"/>
    <mergeCell ref="C3:G3"/>
    <mergeCell ref="A4:B4"/>
    <mergeCell ref="C4:F4"/>
    <mergeCell ref="G4:G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7"/>
  <sheetViews>
    <sheetView workbookViewId="0">
      <selection activeCell="A2" sqref="A2:H2"/>
    </sheetView>
  </sheetViews>
  <sheetFormatPr defaultColWidth="9" defaultRowHeight="12.75"/>
  <cols>
    <col min="1" max="1" width="8.83333333333333" style="120" customWidth="1"/>
    <col min="2" max="2" width="8.83333333333333" style="47" customWidth="1"/>
    <col min="3" max="3" width="8.83333333333333" style="46" customWidth="1"/>
    <col min="4" max="4" width="8.83333333333333" style="48" customWidth="1"/>
    <col min="5" max="5" width="38.6666666666667" style="48" customWidth="1"/>
    <col min="6" max="6" width="15.6666666666667" style="48" customWidth="1"/>
    <col min="7" max="7" width="21.5" style="48" customWidth="1"/>
    <col min="8" max="8" width="17.9555555555556" style="48" customWidth="1"/>
    <col min="9" max="217" width="6.83333333333333" style="48" customWidth="1"/>
    <col min="218" max="229" width="6.83333333333333" style="46" customWidth="1"/>
    <col min="230" max="251" width="5.33333333333333" style="46" customWidth="1"/>
    <col min="252" max="257" width="9.33333333333333" style="49" customWidth="1"/>
  </cols>
  <sheetData>
    <row r="1" ht="24" customHeight="1" spans="1:8">
      <c r="A1" s="121" t="s">
        <v>103</v>
      </c>
      <c r="B1" s="50"/>
      <c r="C1" s="50"/>
      <c r="D1" s="50"/>
      <c r="E1" s="50"/>
      <c r="F1" s="50"/>
      <c r="G1" s="50"/>
      <c r="H1" s="50"/>
    </row>
    <row r="2" ht="25.5" customHeight="1" spans="1:8">
      <c r="A2" s="51" t="s">
        <v>104</v>
      </c>
      <c r="B2" s="51"/>
      <c r="C2" s="51"/>
      <c r="D2" s="51"/>
      <c r="E2" s="51"/>
      <c r="F2" s="51"/>
      <c r="G2" s="51"/>
      <c r="H2" s="51"/>
    </row>
    <row r="3" ht="15" customHeight="1" spans="1:8">
      <c r="A3" s="52"/>
      <c r="B3" s="53" t="s">
        <v>2</v>
      </c>
      <c r="C3" s="52"/>
      <c r="D3" s="54"/>
      <c r="E3" s="54"/>
      <c r="F3" s="54"/>
      <c r="G3" s="54"/>
      <c r="H3" s="55" t="s">
        <v>3</v>
      </c>
    </row>
    <row r="4" ht="18.75" spans="1:8">
      <c r="A4" s="122" t="s">
        <v>105</v>
      </c>
      <c r="B4" s="102" t="s">
        <v>106</v>
      </c>
      <c r="C4" s="102"/>
      <c r="D4" s="102"/>
      <c r="E4" s="102" t="s">
        <v>33</v>
      </c>
      <c r="F4" s="123" t="s">
        <v>59</v>
      </c>
      <c r="G4" s="123" t="s">
        <v>63</v>
      </c>
      <c r="H4" s="124" t="s">
        <v>64</v>
      </c>
    </row>
    <row r="5" ht="21" customHeight="1" spans="1:9">
      <c r="A5" s="122"/>
      <c r="B5" s="102" t="s">
        <v>42</v>
      </c>
      <c r="C5" s="102" t="s">
        <v>43</v>
      </c>
      <c r="D5" s="102" t="s">
        <v>44</v>
      </c>
      <c r="E5" s="102"/>
      <c r="F5" s="125"/>
      <c r="G5" s="125"/>
      <c r="H5" s="126"/>
      <c r="I5" s="47"/>
    </row>
    <row r="6" s="45" customFormat="1" ht="15.75" customHeight="1" spans="1:251">
      <c r="A6" s="127">
        <v>1</v>
      </c>
      <c r="B6" s="128" t="s">
        <v>45</v>
      </c>
      <c r="C6" s="129" t="s">
        <v>46</v>
      </c>
      <c r="D6" s="129" t="s">
        <v>47</v>
      </c>
      <c r="E6" s="129" t="s">
        <v>48</v>
      </c>
      <c r="F6" s="130">
        <f t="shared" ref="F6:F14" si="0">SUM(G6:H6)</f>
        <v>747.72</v>
      </c>
      <c r="G6" s="130">
        <v>747.72</v>
      </c>
      <c r="H6" s="130"/>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row>
    <row r="7" s="45" customFormat="1" ht="15.75" customHeight="1" spans="1:251">
      <c r="A7" s="104">
        <v>2</v>
      </c>
      <c r="B7" s="131" t="s">
        <v>45</v>
      </c>
      <c r="C7" s="132" t="s">
        <v>46</v>
      </c>
      <c r="D7" s="132" t="s">
        <v>49</v>
      </c>
      <c r="E7" s="132" t="s">
        <v>50</v>
      </c>
      <c r="F7" s="130">
        <f t="shared" si="0"/>
        <v>365.32</v>
      </c>
      <c r="G7" s="130"/>
      <c r="H7" s="130">
        <v>365.32</v>
      </c>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row>
    <row r="8" s="45" customFormat="1" ht="15.75" customHeight="1" spans="1:251">
      <c r="A8" s="127">
        <v>3</v>
      </c>
      <c r="B8" s="131" t="s">
        <v>51</v>
      </c>
      <c r="C8" s="132" t="s">
        <v>52</v>
      </c>
      <c r="D8" s="132" t="s">
        <v>52</v>
      </c>
      <c r="E8" s="132" t="s">
        <v>53</v>
      </c>
      <c r="F8" s="130">
        <f t="shared" si="0"/>
        <v>61</v>
      </c>
      <c r="G8" s="130">
        <v>61</v>
      </c>
      <c r="H8" s="130"/>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row>
    <row r="9" s="45" customFormat="1" ht="15.75" customHeight="1" spans="1:251">
      <c r="A9" s="104">
        <v>4</v>
      </c>
      <c r="B9" s="131" t="s">
        <v>51</v>
      </c>
      <c r="C9" s="132" t="s">
        <v>52</v>
      </c>
      <c r="D9" s="132" t="s">
        <v>54</v>
      </c>
      <c r="E9" s="132" t="s">
        <v>55</v>
      </c>
      <c r="F9" s="130">
        <f t="shared" si="0"/>
        <v>14.86</v>
      </c>
      <c r="G9" s="130">
        <v>14.86</v>
      </c>
      <c r="H9" s="130"/>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row>
    <row r="10" s="45" customFormat="1" ht="15.75" customHeight="1" spans="1:251">
      <c r="A10" s="127">
        <v>5</v>
      </c>
      <c r="B10" s="131" t="s">
        <v>56</v>
      </c>
      <c r="C10" s="132" t="s">
        <v>46</v>
      </c>
      <c r="D10" s="132" t="s">
        <v>47</v>
      </c>
      <c r="E10" s="132" t="s">
        <v>57</v>
      </c>
      <c r="F10" s="130">
        <f t="shared" si="0"/>
        <v>54</v>
      </c>
      <c r="G10" s="130">
        <v>54</v>
      </c>
      <c r="H10" s="130"/>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row>
    <row r="11" s="45" customFormat="1" ht="15.75" customHeight="1" spans="1:251">
      <c r="A11" s="133"/>
      <c r="B11" s="64"/>
      <c r="C11" s="64"/>
      <c r="D11" s="64"/>
      <c r="E11" s="134"/>
      <c r="F11" s="130">
        <f t="shared" si="0"/>
        <v>0</v>
      </c>
      <c r="G11" s="130"/>
      <c r="H11" s="130"/>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row>
    <row r="12" s="45" customFormat="1" ht="15.75" customHeight="1" spans="1:251">
      <c r="A12" s="133"/>
      <c r="B12" s="64"/>
      <c r="C12" s="64"/>
      <c r="D12" s="64"/>
      <c r="E12" s="134"/>
      <c r="F12" s="130">
        <f t="shared" si="0"/>
        <v>0</v>
      </c>
      <c r="G12" s="130"/>
      <c r="H12" s="130"/>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row>
    <row r="13" s="45" customFormat="1" ht="15.75" customHeight="1" spans="1:251">
      <c r="A13" s="133"/>
      <c r="B13" s="64"/>
      <c r="C13" s="64"/>
      <c r="D13" s="64"/>
      <c r="E13" s="134"/>
      <c r="F13" s="130">
        <f t="shared" si="0"/>
        <v>0</v>
      </c>
      <c r="G13" s="130"/>
      <c r="H13" s="130"/>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row>
    <row r="14" s="45" customFormat="1" ht="15.75" customHeight="1" spans="1:251">
      <c r="A14" s="133"/>
      <c r="B14" s="64"/>
      <c r="C14" s="64"/>
      <c r="D14" s="64"/>
      <c r="E14" s="134"/>
      <c r="F14" s="130">
        <f t="shared" si="0"/>
        <v>0</v>
      </c>
      <c r="G14" s="130"/>
      <c r="H14" s="130"/>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row>
    <row r="15" s="45" customFormat="1" ht="15.75" customHeight="1" spans="1:251">
      <c r="A15" s="133"/>
      <c r="B15" s="64"/>
      <c r="C15" s="64"/>
      <c r="D15" s="64"/>
      <c r="E15" s="66" t="s">
        <v>59</v>
      </c>
      <c r="F15" s="135">
        <f>SUM(F6:F14)</f>
        <v>1242.9</v>
      </c>
      <c r="G15" s="135">
        <f>SUM(G6:G14)</f>
        <v>877.58</v>
      </c>
      <c r="H15" s="135">
        <f>SUM(H6:H14)</f>
        <v>365.32</v>
      </c>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row>
    <row r="17" ht="12" customHeight="1" spans="1:1">
      <c r="A17" s="136" t="s">
        <v>107</v>
      </c>
    </row>
  </sheetData>
  <mergeCells count="8">
    <mergeCell ref="A1:H1"/>
    <mergeCell ref="A2:H2"/>
    <mergeCell ref="B4:D4"/>
    <mergeCell ref="A4:A5"/>
    <mergeCell ref="E4:E5"/>
    <mergeCell ref="F4:F5"/>
    <mergeCell ref="G4:G5"/>
    <mergeCell ref="H4:H5"/>
  </mergeCells>
  <dataValidations count="1">
    <dataValidation allowBlank="1" showInputMessage="1" showErrorMessage="1" sqref="F6:G14"/>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A2" sqref="A2:G2"/>
    </sheetView>
  </sheetViews>
  <sheetFormatPr defaultColWidth="9" defaultRowHeight="12.75" outlineLevelCol="6"/>
  <cols>
    <col min="1" max="1" width="6.83333333333333" style="49" customWidth="1"/>
    <col min="2" max="3" width="10.8333333333333" style="49" customWidth="1"/>
    <col min="4" max="4" width="48.8333333333333" style="49" customWidth="1"/>
    <col min="5" max="5" width="9.33333333333333" style="49" customWidth="1"/>
    <col min="6" max="7" width="15" style="49" customWidth="1"/>
    <col min="8" max="257" width="9.33333333333333" style="49" customWidth="1"/>
  </cols>
  <sheetData>
    <row r="1" ht="21" customHeight="1" spans="1:4">
      <c r="A1" s="71" t="s">
        <v>108</v>
      </c>
      <c r="B1" s="71"/>
      <c r="C1" s="71"/>
      <c r="D1" s="71"/>
    </row>
    <row r="2" ht="30" customHeight="1" spans="1:7">
      <c r="A2" s="94" t="s">
        <v>109</v>
      </c>
      <c r="B2" s="94"/>
      <c r="C2" s="94"/>
      <c r="D2" s="94"/>
      <c r="E2" s="94"/>
      <c r="F2" s="94"/>
      <c r="G2" s="94"/>
    </row>
    <row r="3" ht="18.75" customHeight="1" spans="1:7">
      <c r="A3" s="95" t="s">
        <v>110</v>
      </c>
      <c r="B3" s="95"/>
      <c r="C3" s="95"/>
      <c r="D3" s="95"/>
      <c r="E3" s="95"/>
      <c r="F3" s="95"/>
      <c r="G3" s="95"/>
    </row>
    <row r="4" ht="12" customHeight="1" spans="1:7">
      <c r="A4" s="96"/>
      <c r="B4" s="96"/>
      <c r="C4" s="96"/>
      <c r="D4" s="96"/>
      <c r="G4" s="97" t="s">
        <v>3</v>
      </c>
    </row>
    <row r="5" ht="16.5" customHeight="1" spans="1:7">
      <c r="A5" s="98" t="s">
        <v>105</v>
      </c>
      <c r="B5" s="98" t="s">
        <v>111</v>
      </c>
      <c r="C5" s="98"/>
      <c r="D5" s="99"/>
      <c r="E5" s="99" t="s">
        <v>63</v>
      </c>
      <c r="F5" s="100"/>
      <c r="G5" s="101"/>
    </row>
    <row r="6" ht="16.5" customHeight="1" spans="1:7">
      <c r="A6" s="98"/>
      <c r="B6" s="102" t="s">
        <v>42</v>
      </c>
      <c r="C6" s="102" t="s">
        <v>43</v>
      </c>
      <c r="D6" s="99" t="s">
        <v>33</v>
      </c>
      <c r="E6" s="103" t="s">
        <v>59</v>
      </c>
      <c r="F6" s="103" t="s">
        <v>112</v>
      </c>
      <c r="G6" s="103" t="s">
        <v>113</v>
      </c>
    </row>
    <row r="7" s="93" customFormat="1" ht="14.25" customHeight="1" spans="1:7">
      <c r="A7" s="104"/>
      <c r="B7" s="64">
        <v>301</v>
      </c>
      <c r="C7" s="64"/>
      <c r="D7" s="111" t="s">
        <v>114</v>
      </c>
      <c r="E7" s="106"/>
      <c r="G7" s="107"/>
    </row>
    <row r="8" s="93" customFormat="1" ht="14.25" customHeight="1" spans="1:7">
      <c r="A8" s="104"/>
      <c r="B8" s="64"/>
      <c r="C8" s="64" t="s">
        <v>47</v>
      </c>
      <c r="D8" s="116" t="s">
        <v>115</v>
      </c>
      <c r="E8" s="106"/>
      <c r="F8" s="107">
        <v>202</v>
      </c>
      <c r="G8" s="107"/>
    </row>
    <row r="9" s="93" customFormat="1" ht="14.25" customHeight="1" spans="1:7">
      <c r="A9" s="104"/>
      <c r="B9" s="64"/>
      <c r="C9" s="64" t="s">
        <v>49</v>
      </c>
      <c r="D9" s="117" t="s">
        <v>116</v>
      </c>
      <c r="E9" s="106"/>
      <c r="F9" s="107">
        <v>246.3</v>
      </c>
      <c r="G9" s="107"/>
    </row>
    <row r="10" s="93" customFormat="1" ht="14.25" customHeight="1" spans="1:7">
      <c r="A10" s="104"/>
      <c r="B10" s="64"/>
      <c r="C10" s="64" t="s">
        <v>117</v>
      </c>
      <c r="D10" s="116" t="s">
        <v>118</v>
      </c>
      <c r="E10" s="106"/>
      <c r="F10" s="107">
        <v>83.36</v>
      </c>
      <c r="G10" s="107"/>
    </row>
    <row r="11" s="93" customFormat="1" ht="14.25" customHeight="1" spans="1:7">
      <c r="A11" s="104"/>
      <c r="B11" s="64"/>
      <c r="C11" s="64" t="s">
        <v>119</v>
      </c>
      <c r="D11" s="118" t="s">
        <v>120</v>
      </c>
      <c r="E11" s="106"/>
      <c r="F11" s="107">
        <v>61</v>
      </c>
      <c r="G11" s="107"/>
    </row>
    <row r="12" s="93" customFormat="1" ht="14.25" customHeight="1" spans="1:7">
      <c r="A12" s="104"/>
      <c r="B12" s="64"/>
      <c r="C12" s="64" t="s">
        <v>121</v>
      </c>
      <c r="D12" s="116" t="s">
        <v>122</v>
      </c>
      <c r="E12" s="106"/>
      <c r="F12" s="107">
        <v>14.87</v>
      </c>
      <c r="G12" s="107"/>
    </row>
    <row r="13" s="93" customFormat="1" ht="14.25" customHeight="1" spans="1:7">
      <c r="A13" s="104"/>
      <c r="B13" s="64"/>
      <c r="C13" s="64" t="s">
        <v>123</v>
      </c>
      <c r="D13" s="116" t="s">
        <v>124</v>
      </c>
      <c r="E13" s="106"/>
      <c r="F13" s="107">
        <v>54</v>
      </c>
      <c r="G13" s="107"/>
    </row>
    <row r="14" s="93" customFormat="1" ht="14.25" customHeight="1" spans="1:7">
      <c r="A14" s="104"/>
      <c r="B14" s="64"/>
      <c r="C14" s="64" t="s">
        <v>125</v>
      </c>
      <c r="D14" s="116" t="s">
        <v>126</v>
      </c>
      <c r="E14" s="106"/>
      <c r="F14" s="107">
        <v>0.25</v>
      </c>
      <c r="G14" s="107"/>
    </row>
    <row r="15" s="93" customFormat="1" ht="14.25" customHeight="1" spans="1:7">
      <c r="A15" s="104"/>
      <c r="B15" s="64"/>
      <c r="C15" s="64" t="s">
        <v>127</v>
      </c>
      <c r="D15" s="116" t="s">
        <v>128</v>
      </c>
      <c r="E15" s="106"/>
      <c r="F15" s="107">
        <v>82</v>
      </c>
      <c r="G15" s="107"/>
    </row>
    <row r="16" s="93" customFormat="1" ht="14.25" customHeight="1" spans="1:7">
      <c r="A16" s="104"/>
      <c r="B16" s="64" t="s">
        <v>129</v>
      </c>
      <c r="C16" s="64"/>
      <c r="D16" s="111" t="s">
        <v>130</v>
      </c>
      <c r="E16" s="106"/>
      <c r="F16" s="107"/>
      <c r="G16" s="107"/>
    </row>
    <row r="17" s="93" customFormat="1" ht="14.25" customHeight="1" spans="1:7">
      <c r="A17" s="104"/>
      <c r="B17" s="64"/>
      <c r="C17" s="64" t="s">
        <v>47</v>
      </c>
      <c r="D17" s="116" t="s">
        <v>131</v>
      </c>
      <c r="E17" s="106"/>
      <c r="F17" s="107"/>
      <c r="G17" s="107">
        <v>19.26</v>
      </c>
    </row>
    <row r="18" s="93" customFormat="1" ht="14.25" customHeight="1" spans="1:7">
      <c r="A18" s="104"/>
      <c r="B18" s="64"/>
      <c r="C18" s="64" t="s">
        <v>49</v>
      </c>
      <c r="D18" s="116" t="s">
        <v>132</v>
      </c>
      <c r="E18" s="106"/>
      <c r="F18" s="107"/>
      <c r="G18" s="107">
        <v>0.3</v>
      </c>
    </row>
    <row r="19" s="93" customFormat="1" ht="14.25" customHeight="1" spans="1:7">
      <c r="A19" s="104"/>
      <c r="B19" s="64"/>
      <c r="C19" s="64" t="s">
        <v>133</v>
      </c>
      <c r="D19" s="116" t="s">
        <v>134</v>
      </c>
      <c r="E19" s="106"/>
      <c r="F19" s="107"/>
      <c r="G19" s="107">
        <v>2.14</v>
      </c>
    </row>
    <row r="20" s="93" customFormat="1" ht="14.25" customHeight="1" spans="1:7">
      <c r="A20" s="104"/>
      <c r="B20" s="64"/>
      <c r="C20" s="64" t="s">
        <v>135</v>
      </c>
      <c r="D20" s="116" t="s">
        <v>136</v>
      </c>
      <c r="E20" s="106"/>
      <c r="F20" s="107"/>
      <c r="G20" s="107">
        <v>0.3</v>
      </c>
    </row>
    <row r="21" s="93" customFormat="1" ht="14.25" customHeight="1" spans="1:7">
      <c r="A21" s="104"/>
      <c r="B21" s="64"/>
      <c r="C21" s="64" t="s">
        <v>137</v>
      </c>
      <c r="D21" s="116" t="s">
        <v>138</v>
      </c>
      <c r="E21" s="106"/>
      <c r="F21" s="107"/>
      <c r="G21" s="107">
        <v>7.4</v>
      </c>
    </row>
    <row r="22" s="93" customFormat="1" ht="14.25" customHeight="1" spans="1:7">
      <c r="A22" s="104"/>
      <c r="B22" s="64"/>
      <c r="C22" s="64" t="s">
        <v>139</v>
      </c>
      <c r="D22" s="116" t="s">
        <v>140</v>
      </c>
      <c r="E22" s="106"/>
      <c r="F22" s="107"/>
      <c r="G22" s="107">
        <v>5.1</v>
      </c>
    </row>
    <row r="23" s="93" customFormat="1" ht="14.25" customHeight="1" spans="1:7">
      <c r="A23" s="104"/>
      <c r="B23" s="64"/>
      <c r="C23" s="64" t="s">
        <v>141</v>
      </c>
      <c r="D23" s="116" t="s">
        <v>142</v>
      </c>
      <c r="E23" s="106"/>
      <c r="F23" s="107"/>
      <c r="G23" s="107">
        <v>41</v>
      </c>
    </row>
    <row r="24" s="93" customFormat="1" ht="14.25" customHeight="1" spans="1:7">
      <c r="A24" s="104"/>
      <c r="B24" s="64" t="s">
        <v>143</v>
      </c>
      <c r="C24" s="64"/>
      <c r="D24" s="111" t="s">
        <v>144</v>
      </c>
      <c r="E24" s="106"/>
      <c r="F24" s="107"/>
      <c r="G24" s="107"/>
    </row>
    <row r="25" s="93" customFormat="1" ht="14.25" customHeight="1" spans="1:7">
      <c r="A25" s="104"/>
      <c r="B25" s="64"/>
      <c r="C25" s="64" t="s">
        <v>49</v>
      </c>
      <c r="D25" s="116" t="s">
        <v>145</v>
      </c>
      <c r="E25" s="106"/>
      <c r="F25" s="107">
        <v>58.3</v>
      </c>
      <c r="G25" s="107"/>
    </row>
    <row r="26" s="93" customFormat="1" ht="14.25" customHeight="1" spans="1:7">
      <c r="A26" s="112"/>
      <c r="B26" s="112"/>
      <c r="C26" s="112"/>
      <c r="D26" s="113" t="s">
        <v>59</v>
      </c>
      <c r="E26" s="119">
        <f>SUM(E7:E25)/2</f>
        <v>0</v>
      </c>
      <c r="F26" s="119">
        <f>SUM(F8:F25)</f>
        <v>802.08</v>
      </c>
      <c r="G26" s="119">
        <f>SUM(G17:G25)</f>
        <v>75.5</v>
      </c>
    </row>
    <row r="27" spans="1:3">
      <c r="A27" s="115"/>
      <c r="B27" s="115"/>
      <c r="C27" s="115"/>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2" sqref="A2:G2"/>
    </sheetView>
  </sheetViews>
  <sheetFormatPr defaultColWidth="9" defaultRowHeight="12.75" outlineLevelCol="6"/>
  <cols>
    <col min="1" max="1" width="6.83333333333333" style="49" customWidth="1"/>
    <col min="2" max="3" width="10.8333333333333" style="49" customWidth="1"/>
    <col min="4" max="4" width="35.4" style="49" customWidth="1"/>
    <col min="5" max="5" width="9.16666666666667" style="49" customWidth="1"/>
    <col min="6" max="7" width="15" style="49" customWidth="1"/>
    <col min="8" max="257" width="9.33333333333333" style="49" customWidth="1"/>
  </cols>
  <sheetData>
    <row r="1" ht="24" customHeight="1" spans="1:4">
      <c r="A1" s="71" t="s">
        <v>146</v>
      </c>
      <c r="B1" s="71"/>
      <c r="C1" s="71"/>
      <c r="D1" s="71"/>
    </row>
    <row r="2" ht="34" customHeight="1" spans="1:7">
      <c r="A2" s="94" t="s">
        <v>109</v>
      </c>
      <c r="B2" s="94"/>
      <c r="C2" s="94"/>
      <c r="D2" s="94"/>
      <c r="E2" s="94"/>
      <c r="F2" s="94"/>
      <c r="G2" s="94"/>
    </row>
    <row r="3" ht="18.75" customHeight="1" spans="1:7">
      <c r="A3" s="95" t="s">
        <v>147</v>
      </c>
      <c r="B3" s="95"/>
      <c r="C3" s="95"/>
      <c r="D3" s="95"/>
      <c r="E3" s="95"/>
      <c r="F3" s="95"/>
      <c r="G3" s="95"/>
    </row>
    <row r="4" ht="12" customHeight="1" spans="1:7">
      <c r="A4" s="96"/>
      <c r="B4" s="96"/>
      <c r="C4" s="96"/>
      <c r="D4" s="96"/>
      <c r="G4" s="97" t="s">
        <v>3</v>
      </c>
    </row>
    <row r="5" ht="16.5" customHeight="1" spans="1:7">
      <c r="A5" s="98" t="s">
        <v>105</v>
      </c>
      <c r="B5" s="98" t="s">
        <v>111</v>
      </c>
      <c r="C5" s="98"/>
      <c r="D5" s="98"/>
      <c r="E5" s="99" t="s">
        <v>63</v>
      </c>
      <c r="F5" s="100"/>
      <c r="G5" s="101"/>
    </row>
    <row r="6" ht="16.5" customHeight="1" spans="1:7">
      <c r="A6" s="98"/>
      <c r="B6" s="102" t="s">
        <v>42</v>
      </c>
      <c r="C6" s="102" t="s">
        <v>43</v>
      </c>
      <c r="D6" s="98" t="s">
        <v>33</v>
      </c>
      <c r="E6" s="103" t="s">
        <v>59</v>
      </c>
      <c r="F6" s="103" t="s">
        <v>112</v>
      </c>
      <c r="G6" s="103" t="s">
        <v>113</v>
      </c>
    </row>
    <row r="7" s="93" customFormat="1" ht="14.25" customHeight="1" spans="1:7">
      <c r="A7" s="104"/>
      <c r="B7" s="64" t="s">
        <v>148</v>
      </c>
      <c r="C7" s="64"/>
      <c r="D7" s="105" t="s">
        <v>149</v>
      </c>
      <c r="E7" s="106"/>
      <c r="G7" s="107"/>
    </row>
    <row r="8" s="93" customFormat="1" ht="14.25" customHeight="1" spans="1:7">
      <c r="A8" s="104"/>
      <c r="B8" s="64"/>
      <c r="C8" s="64" t="s">
        <v>47</v>
      </c>
      <c r="D8" s="108" t="s">
        <v>150</v>
      </c>
      <c r="E8" s="106"/>
      <c r="F8" s="107">
        <v>531.66</v>
      </c>
      <c r="G8" s="107"/>
    </row>
    <row r="9" s="93" customFormat="1" ht="14.25" customHeight="1" spans="1:7">
      <c r="A9" s="104"/>
      <c r="B9" s="64"/>
      <c r="C9" s="64" t="s">
        <v>49</v>
      </c>
      <c r="D9" s="109" t="s">
        <v>151</v>
      </c>
      <c r="E9" s="106"/>
      <c r="F9" s="107">
        <v>130.12</v>
      </c>
      <c r="G9" s="107"/>
    </row>
    <row r="10" s="93" customFormat="1" ht="14.25" customHeight="1" spans="1:7">
      <c r="A10" s="104"/>
      <c r="B10" s="64"/>
      <c r="C10" s="64" t="s">
        <v>117</v>
      </c>
      <c r="D10" s="110" t="s">
        <v>128</v>
      </c>
      <c r="E10" s="106"/>
      <c r="F10" s="107">
        <v>82</v>
      </c>
      <c r="G10" s="107"/>
    </row>
    <row r="11" s="93" customFormat="1" ht="14.25" customHeight="1" spans="1:7">
      <c r="A11" s="104"/>
      <c r="B11" s="64" t="s">
        <v>152</v>
      </c>
      <c r="C11" s="64"/>
      <c r="D11" s="105" t="s">
        <v>153</v>
      </c>
      <c r="E11" s="106"/>
      <c r="F11" s="107"/>
      <c r="G11" s="107"/>
    </row>
    <row r="12" s="93" customFormat="1" ht="14.25" customHeight="1" spans="1:7">
      <c r="A12" s="104"/>
      <c r="B12" s="64"/>
      <c r="C12" s="64" t="s">
        <v>47</v>
      </c>
      <c r="D12" s="108" t="s">
        <v>154</v>
      </c>
      <c r="E12" s="106"/>
      <c r="F12" s="107"/>
      <c r="G12" s="107">
        <v>70.1</v>
      </c>
    </row>
    <row r="13" s="93" customFormat="1" ht="14.25" customHeight="1" spans="1:7">
      <c r="A13" s="104"/>
      <c r="B13" s="64"/>
      <c r="C13" s="64" t="s">
        <v>54</v>
      </c>
      <c r="D13" s="108" t="s">
        <v>136</v>
      </c>
      <c r="E13" s="106"/>
      <c r="F13" s="107"/>
      <c r="G13" s="107">
        <v>0.3</v>
      </c>
    </row>
    <row r="14" s="93" customFormat="1" ht="14.25" customHeight="1" spans="1:7">
      <c r="A14" s="104"/>
      <c r="B14" s="64"/>
      <c r="C14" s="64" t="s">
        <v>133</v>
      </c>
      <c r="D14" s="108" t="s">
        <v>155</v>
      </c>
      <c r="E14" s="106"/>
      <c r="F14" s="107"/>
      <c r="G14" s="107">
        <v>0</v>
      </c>
    </row>
    <row r="15" s="93" customFormat="1" ht="14.25" customHeight="1" spans="1:7">
      <c r="A15" s="104"/>
      <c r="B15" s="64"/>
      <c r="C15" s="64" t="s">
        <v>119</v>
      </c>
      <c r="D15" s="110" t="s">
        <v>140</v>
      </c>
      <c r="E15" s="106"/>
      <c r="F15" s="107"/>
      <c r="G15" s="107">
        <v>5.1</v>
      </c>
    </row>
    <row r="16" s="93" customFormat="1" ht="14.25" customHeight="1" spans="1:7">
      <c r="A16" s="104"/>
      <c r="B16" s="64" t="s">
        <v>156</v>
      </c>
      <c r="C16" s="64"/>
      <c r="D16" s="111" t="s">
        <v>144</v>
      </c>
      <c r="E16" s="107"/>
      <c r="F16" s="107"/>
      <c r="G16" s="107"/>
    </row>
    <row r="17" s="93" customFormat="1" ht="14.25" customHeight="1" spans="1:7">
      <c r="A17" s="104"/>
      <c r="B17" s="64"/>
      <c r="C17" s="64" t="s">
        <v>52</v>
      </c>
      <c r="D17" s="111" t="s">
        <v>157</v>
      </c>
      <c r="E17" s="107"/>
      <c r="F17" s="107">
        <v>58.3</v>
      </c>
      <c r="G17" s="107"/>
    </row>
    <row r="18" s="93" customFormat="1" ht="14.25" customHeight="1" spans="1:7">
      <c r="A18" s="112"/>
      <c r="B18" s="112"/>
      <c r="C18" s="112"/>
      <c r="D18" s="113" t="s">
        <v>59</v>
      </c>
      <c r="E18" s="114">
        <f>SUM(E7:E17)</f>
        <v>0</v>
      </c>
      <c r="F18" s="114">
        <f>SUM(F8:F17)</f>
        <v>802.08</v>
      </c>
      <c r="G18" s="114">
        <f>SUM(G7:G17)</f>
        <v>75.5</v>
      </c>
    </row>
    <row r="19" spans="1:3">
      <c r="A19" s="115"/>
      <c r="B19" s="115"/>
      <c r="C19" s="115"/>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2" sqref="A2:H2"/>
    </sheetView>
  </sheetViews>
  <sheetFormatPr defaultColWidth="9" defaultRowHeight="12.75" outlineLevelCol="7"/>
  <cols>
    <col min="1" max="1" width="40.8333333333333" style="49" customWidth="1"/>
    <col min="2" max="2" width="25" style="49" customWidth="1"/>
    <col min="3" max="3" width="22.5" style="49" customWidth="1"/>
    <col min="4" max="4" width="17.3333333333333" style="70" customWidth="1"/>
    <col min="5" max="5" width="20.8333333333333" style="70" customWidth="1"/>
    <col min="6" max="6" width="25.3333333333333" style="70" customWidth="1"/>
    <col min="7" max="7" width="20.8333333333333" style="49" customWidth="1"/>
    <col min="8" max="257" width="9.33333333333333" style="49" customWidth="1"/>
  </cols>
  <sheetData>
    <row r="1" ht="21" customHeight="1" spans="1:7">
      <c r="A1" s="71" t="s">
        <v>158</v>
      </c>
      <c r="B1" s="71"/>
      <c r="C1" s="71"/>
      <c r="D1" s="71"/>
      <c r="E1" s="71"/>
      <c r="F1" s="71"/>
      <c r="G1" s="71"/>
    </row>
    <row r="2" ht="30" customHeight="1" spans="1:8">
      <c r="A2" s="72" t="s">
        <v>159</v>
      </c>
      <c r="B2" s="72"/>
      <c r="C2" s="72"/>
      <c r="D2" s="72"/>
      <c r="E2" s="72"/>
      <c r="F2" s="72"/>
      <c r="G2" s="72"/>
      <c r="H2" s="72"/>
    </row>
    <row r="3" s="69" customFormat="1" ht="50.25" customHeight="1" spans="1:8">
      <c r="A3" s="73" t="s">
        <v>6</v>
      </c>
      <c r="B3" s="74" t="s">
        <v>160</v>
      </c>
      <c r="C3" s="74" t="s">
        <v>161</v>
      </c>
      <c r="D3" s="74" t="s">
        <v>162</v>
      </c>
      <c r="E3" s="74" t="s">
        <v>163</v>
      </c>
      <c r="F3" s="74" t="s">
        <v>164</v>
      </c>
      <c r="G3" s="74" t="s">
        <v>165</v>
      </c>
      <c r="H3" s="75" t="s">
        <v>73</v>
      </c>
    </row>
    <row r="4" ht="30" customHeight="1" spans="1:8">
      <c r="A4" s="76" t="s">
        <v>166</v>
      </c>
      <c r="B4" s="77">
        <v>0</v>
      </c>
      <c r="C4" s="77">
        <v>0</v>
      </c>
      <c r="D4" s="78">
        <v>0</v>
      </c>
      <c r="E4" s="79">
        <f t="shared" ref="E4:E9" si="0">IF(B4=0,0,(D4-B4)/B4)</f>
        <v>0</v>
      </c>
      <c r="F4" s="80"/>
      <c r="G4" s="81">
        <f>(D4/表4!E33)</f>
        <v>0</v>
      </c>
      <c r="H4" s="82"/>
    </row>
    <row r="5" ht="30" customHeight="1" spans="1:8">
      <c r="A5" s="76" t="s">
        <v>167</v>
      </c>
      <c r="B5" s="77">
        <v>0.3</v>
      </c>
      <c r="C5" s="77">
        <v>0.2862</v>
      </c>
      <c r="D5" s="83">
        <v>0.3</v>
      </c>
      <c r="E5" s="79">
        <f t="shared" si="0"/>
        <v>0</v>
      </c>
      <c r="F5" s="80"/>
      <c r="G5" s="81">
        <f>(D5/表4!E33)</f>
        <v>0.000241370987207338</v>
      </c>
      <c r="H5" s="82"/>
    </row>
    <row r="6" ht="30" customHeight="1" spans="1:8">
      <c r="A6" s="76" t="s">
        <v>168</v>
      </c>
      <c r="B6" s="77">
        <v>5.1</v>
      </c>
      <c r="C6" s="77">
        <v>5.0692</v>
      </c>
      <c r="D6" s="84">
        <v>5.1</v>
      </c>
      <c r="E6" s="79">
        <f t="shared" si="0"/>
        <v>0</v>
      </c>
      <c r="F6" s="80"/>
      <c r="G6" s="81">
        <f>(D6/表4!E33)</f>
        <v>0.00410330678252474</v>
      </c>
      <c r="H6" s="82"/>
    </row>
    <row r="7" ht="30" customHeight="1" spans="1:8">
      <c r="A7" s="76" t="s">
        <v>169</v>
      </c>
      <c r="B7" s="77">
        <v>5.1</v>
      </c>
      <c r="C7" s="77">
        <v>5.0692</v>
      </c>
      <c r="D7" s="83">
        <v>5.1</v>
      </c>
      <c r="E7" s="79">
        <f t="shared" si="0"/>
        <v>0</v>
      </c>
      <c r="F7" s="80"/>
      <c r="G7" s="81">
        <f>(D7/表4!E33)</f>
        <v>0.00410330678252474</v>
      </c>
      <c r="H7" s="82"/>
    </row>
    <row r="8" ht="30" customHeight="1" spans="1:8">
      <c r="A8" s="76" t="s">
        <v>170</v>
      </c>
      <c r="B8" s="77">
        <v>0</v>
      </c>
      <c r="C8" s="77">
        <v>0</v>
      </c>
      <c r="D8" s="78">
        <v>0</v>
      </c>
      <c r="E8" s="79">
        <f t="shared" si="0"/>
        <v>0</v>
      </c>
      <c r="F8" s="80"/>
      <c r="G8" s="81">
        <f>(D8/表4!E33)</f>
        <v>0</v>
      </c>
      <c r="H8" s="82"/>
    </row>
    <row r="9" ht="30" customHeight="1" spans="1:8">
      <c r="A9" s="85" t="s">
        <v>59</v>
      </c>
      <c r="B9" s="86">
        <f>B4+B5+B6</f>
        <v>5.4</v>
      </c>
      <c r="C9" s="86">
        <f>C4+C5+C6</f>
        <v>5.3554</v>
      </c>
      <c r="D9" s="86">
        <f>D4+D5+D6</f>
        <v>5.4</v>
      </c>
      <c r="E9" s="79">
        <f t="shared" si="0"/>
        <v>0</v>
      </c>
      <c r="F9" s="87"/>
      <c r="G9" s="81">
        <f>(D9/表4!E33)</f>
        <v>0.00434467776973208</v>
      </c>
      <c r="H9" s="82"/>
    </row>
    <row r="10" customHeight="1" spans="1:7">
      <c r="A10" s="88" t="s">
        <v>171</v>
      </c>
      <c r="B10" s="89"/>
      <c r="C10" s="89"/>
      <c r="D10" s="89"/>
      <c r="E10" s="89"/>
      <c r="F10" s="89"/>
      <c r="G10" s="89"/>
    </row>
    <row r="11" customHeight="1" spans="1:1">
      <c r="A11" s="49" t="s">
        <v>172</v>
      </c>
    </row>
    <row r="12" customHeight="1" spans="1:1">
      <c r="A12" s="49" t="s">
        <v>173</v>
      </c>
    </row>
    <row r="13" ht="12" customHeight="1" spans="1:1">
      <c r="A13" s="49" t="s">
        <v>174</v>
      </c>
    </row>
    <row r="14" ht="12" customHeight="1" spans="1:1">
      <c r="A14" s="49" t="s">
        <v>175</v>
      </c>
    </row>
    <row r="15" ht="12" customHeight="1" spans="1:1">
      <c r="A15" s="49" t="s">
        <v>176</v>
      </c>
    </row>
    <row r="16" s="49" customFormat="1" ht="28.5" customHeight="1" spans="1:8">
      <c r="A16" s="90" t="s">
        <v>177</v>
      </c>
      <c r="B16" s="91"/>
      <c r="C16" s="91"/>
      <c r="D16" s="91"/>
      <c r="E16" s="91"/>
      <c r="F16" s="91"/>
      <c r="G16" s="91"/>
      <c r="H16" s="91"/>
    </row>
    <row r="17" ht="12" customHeight="1" spans="1:8">
      <c r="A17" s="92" t="s">
        <v>178</v>
      </c>
      <c r="B17" s="92"/>
      <c r="C17" s="92"/>
      <c r="D17" s="92"/>
      <c r="E17" s="92"/>
      <c r="F17" s="92"/>
      <c r="G17" s="92"/>
      <c r="H17" s="92"/>
    </row>
  </sheetData>
  <mergeCells count="5">
    <mergeCell ref="A1:G1"/>
    <mergeCell ref="A2:H2"/>
    <mergeCell ref="A10:G10"/>
    <mergeCell ref="A16:H16"/>
    <mergeCell ref="A17:H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0"/>
  <sheetViews>
    <sheetView workbookViewId="0">
      <selection activeCell="D15" sqref="D15"/>
    </sheetView>
  </sheetViews>
  <sheetFormatPr defaultColWidth="9" defaultRowHeight="12.75"/>
  <cols>
    <col min="1" max="1" width="5.83333333333333" style="46" customWidth="1"/>
    <col min="2" max="2" width="5.83333333333333" style="47" customWidth="1"/>
    <col min="3" max="3" width="5.83333333333333" style="46" customWidth="1"/>
    <col min="4" max="4" width="55.8333333333333" style="48" customWidth="1"/>
    <col min="5" max="7" width="20.8333333333333" style="48" customWidth="1"/>
    <col min="8" max="213" width="6.83333333333333" style="48" customWidth="1"/>
    <col min="214" max="225" width="6.83333333333333" style="46" customWidth="1"/>
    <col min="226" max="248" width="5.33333333333333" style="46" customWidth="1"/>
    <col min="249" max="257" width="9.33333333333333" style="49" customWidth="1"/>
  </cols>
  <sheetData>
    <row r="1" ht="27" customHeight="1" spans="1:7">
      <c r="A1" s="50" t="s">
        <v>179</v>
      </c>
      <c r="B1" s="50"/>
      <c r="C1" s="50"/>
      <c r="D1" s="50"/>
      <c r="E1" s="50"/>
      <c r="F1" s="50"/>
      <c r="G1" s="50"/>
    </row>
    <row r="2" ht="25.5" customHeight="1" spans="1:7">
      <c r="A2" s="51" t="s">
        <v>180</v>
      </c>
      <c r="B2" s="51"/>
      <c r="C2" s="51"/>
      <c r="D2" s="51"/>
      <c r="E2" s="51"/>
      <c r="F2" s="51"/>
      <c r="G2" s="51"/>
    </row>
    <row r="3" ht="15" customHeight="1" spans="1:7">
      <c r="A3" s="52"/>
      <c r="B3" s="53" t="s">
        <v>2</v>
      </c>
      <c r="C3" s="52"/>
      <c r="D3" s="54"/>
      <c r="E3" s="54"/>
      <c r="F3" s="54"/>
      <c r="G3" s="55" t="s">
        <v>3</v>
      </c>
    </row>
    <row r="4" ht="13.5" customHeight="1" spans="1:7">
      <c r="A4" s="5" t="s">
        <v>181</v>
      </c>
      <c r="B4" s="5"/>
      <c r="C4" s="5"/>
      <c r="D4" s="19"/>
      <c r="E4" s="5" t="s">
        <v>182</v>
      </c>
      <c r="F4" s="5"/>
      <c r="G4" s="5"/>
    </row>
    <row r="5" ht="29.25" customHeight="1" spans="1:7">
      <c r="A5" s="9" t="s">
        <v>32</v>
      </c>
      <c r="B5" s="9"/>
      <c r="C5" s="9"/>
      <c r="D5" s="19" t="s">
        <v>33</v>
      </c>
      <c r="E5" s="9" t="s">
        <v>23</v>
      </c>
      <c r="F5" s="9" t="s">
        <v>63</v>
      </c>
      <c r="G5" s="9" t="s">
        <v>64</v>
      </c>
    </row>
    <row r="6" s="45" customFormat="1" ht="15.75" customHeight="1" spans="1:248">
      <c r="A6" s="5" t="s">
        <v>42</v>
      </c>
      <c r="B6" s="5" t="s">
        <v>43</v>
      </c>
      <c r="C6" s="5" t="s">
        <v>44</v>
      </c>
      <c r="D6" s="19"/>
      <c r="E6" s="9"/>
      <c r="F6" s="9"/>
      <c r="G6" s="9"/>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row>
    <row r="7" s="45" customFormat="1" ht="15.75" customHeight="1" spans="1:248">
      <c r="A7" s="57"/>
      <c r="B7" s="58"/>
      <c r="C7" s="58"/>
      <c r="D7" s="59" t="s">
        <v>183</v>
      </c>
      <c r="E7" s="60">
        <f>SUM(F7:G7)</f>
        <v>0</v>
      </c>
      <c r="F7" s="61"/>
      <c r="G7" s="62" t="s">
        <v>2</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row>
    <row r="8" s="45" customFormat="1" ht="15.75" customHeight="1" spans="1:248">
      <c r="A8" s="63"/>
      <c r="B8" s="64"/>
      <c r="C8" s="64"/>
      <c r="D8" s="64"/>
      <c r="E8" s="60">
        <f>SUM(F8:G8)</f>
        <v>0</v>
      </c>
      <c r="F8" s="61"/>
      <c r="G8" s="65"/>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row>
    <row r="9" s="45" customFormat="1" ht="15.75" customHeight="1" spans="1:248">
      <c r="A9" s="63"/>
      <c r="B9" s="64"/>
      <c r="C9" s="64"/>
      <c r="D9" s="64"/>
      <c r="E9" s="60">
        <f>SUM(F9:G9)</f>
        <v>0</v>
      </c>
      <c r="F9" s="61"/>
      <c r="G9" s="65"/>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row>
    <row r="10" s="45" customFormat="1" ht="15.75" customHeight="1" spans="1:248">
      <c r="A10" s="63"/>
      <c r="B10" s="64"/>
      <c r="C10" s="64"/>
      <c r="D10" s="66" t="s">
        <v>59</v>
      </c>
      <c r="E10" s="67">
        <f>SUM(E7:E9)</f>
        <v>0</v>
      </c>
      <c r="F10" s="67">
        <f>SUM(F7:F9)</f>
        <v>0</v>
      </c>
      <c r="G10" s="67">
        <f>SUM(G7:G9)</f>
        <v>0</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row>
  </sheetData>
  <mergeCells count="9">
    <mergeCell ref="A1:G1"/>
    <mergeCell ref="A2:G2"/>
    <mergeCell ref="A4:D4"/>
    <mergeCell ref="E4:G4"/>
    <mergeCell ref="A5:C5"/>
    <mergeCell ref="D5:D6"/>
    <mergeCell ref="E5:E6"/>
    <mergeCell ref="F5:F6"/>
    <mergeCell ref="G5:G6"/>
  </mergeCells>
  <dataValidations count="1">
    <dataValidation allowBlank="1" showInputMessage="1" showErrorMessage="1" sqref="F6:G9"/>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E17" sqref="E17"/>
    </sheetView>
  </sheetViews>
  <sheetFormatPr defaultColWidth="9" defaultRowHeight="14.25" outlineLevelCol="5"/>
  <cols>
    <col min="1" max="1" width="16.6666666666667" style="1" customWidth="1"/>
    <col min="2" max="2" width="26" style="1" customWidth="1"/>
    <col min="3" max="3" width="21" style="1" customWidth="1"/>
    <col min="4" max="4" width="25.3333333333333" style="1" customWidth="1"/>
    <col min="5" max="5" width="31.6444444444444" style="1" customWidth="1"/>
    <col min="6" max="6" width="16.3333333333333" style="1" customWidth="1"/>
    <col min="7" max="257" width="12" style="1" customWidth="1"/>
  </cols>
  <sheetData>
    <row r="1" s="1" customFormat="1" spans="1:1">
      <c r="A1" s="18"/>
    </row>
    <row r="2" s="1" customFormat="1" ht="33" customHeight="1" spans="1:6">
      <c r="A2" s="2" t="s">
        <v>184</v>
      </c>
      <c r="B2" s="2"/>
      <c r="C2" s="2"/>
      <c r="D2" s="2"/>
      <c r="E2" s="2"/>
      <c r="F2" s="2"/>
    </row>
    <row r="3" s="1" customFormat="1" ht="24" customHeight="1" spans="1:6">
      <c r="A3" s="5" t="s">
        <v>185</v>
      </c>
      <c r="B3" s="5"/>
      <c r="C3" s="19" t="s">
        <v>186</v>
      </c>
      <c r="D3" s="34"/>
      <c r="E3" s="34"/>
      <c r="F3" s="20"/>
    </row>
    <row r="4" s="1" customFormat="1" ht="23" customHeight="1" spans="1:6">
      <c r="A4" s="9" t="s">
        <v>187</v>
      </c>
      <c r="B4" s="6" t="s">
        <v>188</v>
      </c>
      <c r="C4" s="5">
        <v>1240.46</v>
      </c>
      <c r="D4" s="5"/>
      <c r="E4" s="5"/>
      <c r="F4" s="5"/>
    </row>
    <row r="5" s="1" customFormat="1" ht="23" customHeight="1" spans="1:6">
      <c r="A5" s="9"/>
      <c r="B5" s="6" t="s">
        <v>189</v>
      </c>
      <c r="C5" s="5">
        <v>877.58</v>
      </c>
      <c r="D5" s="5"/>
      <c r="E5" s="5"/>
      <c r="F5" s="5"/>
    </row>
    <row r="6" s="1" customFormat="1" ht="23" customHeight="1" spans="1:6">
      <c r="A6" s="9"/>
      <c r="B6" s="6" t="s">
        <v>190</v>
      </c>
      <c r="C6" s="5">
        <v>362.88</v>
      </c>
      <c r="D6" s="5"/>
      <c r="E6" s="5"/>
      <c r="F6" s="5"/>
    </row>
    <row r="7" s="1" customFormat="1" ht="23" customHeight="1" spans="1:6">
      <c r="A7" s="9"/>
      <c r="B7" s="6" t="s">
        <v>191</v>
      </c>
      <c r="C7" s="5"/>
      <c r="D7" s="5"/>
      <c r="E7" s="5"/>
      <c r="F7" s="5"/>
    </row>
    <row r="8" s="1" customFormat="1" ht="100" customHeight="1" spans="1:6">
      <c r="A8" s="5" t="s">
        <v>192</v>
      </c>
      <c r="B8" s="5"/>
      <c r="C8" s="24" t="s">
        <v>193</v>
      </c>
      <c r="D8" s="24"/>
      <c r="E8" s="24"/>
      <c r="F8" s="24"/>
    </row>
    <row r="9" s="1" customFormat="1" ht="24" customHeight="1" spans="1:6">
      <c r="A9" s="5" t="s">
        <v>194</v>
      </c>
      <c r="B9" s="5" t="s">
        <v>195</v>
      </c>
      <c r="C9" s="5" t="s">
        <v>196</v>
      </c>
      <c r="D9" s="5" t="s">
        <v>197</v>
      </c>
      <c r="E9" s="5" t="s">
        <v>198</v>
      </c>
      <c r="F9" s="5" t="s">
        <v>199</v>
      </c>
    </row>
    <row r="10" s="1" customFormat="1" ht="19" customHeight="1" spans="1:6">
      <c r="A10" s="5"/>
      <c r="B10" s="5" t="s">
        <v>200</v>
      </c>
      <c r="C10" s="5" t="s">
        <v>201</v>
      </c>
      <c r="D10" s="4" t="s">
        <v>202</v>
      </c>
      <c r="E10" s="24"/>
      <c r="F10" s="6"/>
    </row>
    <row r="11" s="1" customFormat="1" ht="51" customHeight="1" spans="1:6">
      <c r="A11" s="5"/>
      <c r="B11" s="5"/>
      <c r="C11" s="5" t="s">
        <v>203</v>
      </c>
      <c r="D11" s="4" t="s">
        <v>204</v>
      </c>
      <c r="E11" s="24" t="s">
        <v>205</v>
      </c>
      <c r="F11" s="6"/>
    </row>
    <row r="12" s="1" customFormat="1" ht="73" customHeight="1" spans="1:6">
      <c r="A12" s="5"/>
      <c r="B12" s="5"/>
      <c r="C12" s="5" t="s">
        <v>206</v>
      </c>
      <c r="D12" s="4" t="s">
        <v>207</v>
      </c>
      <c r="E12" s="24" t="s">
        <v>208</v>
      </c>
      <c r="F12" s="6"/>
    </row>
    <row r="13" s="1" customFormat="1" ht="30" customHeight="1" spans="1:6">
      <c r="A13" s="5"/>
      <c r="B13" s="5"/>
      <c r="C13" s="5" t="s">
        <v>209</v>
      </c>
      <c r="D13" s="4" t="s">
        <v>210</v>
      </c>
      <c r="E13" s="24" t="s">
        <v>211</v>
      </c>
      <c r="F13" s="6"/>
    </row>
    <row r="14" s="1" customFormat="1" ht="30" customHeight="1" spans="1:6">
      <c r="A14" s="5"/>
      <c r="B14" s="5" t="s">
        <v>212</v>
      </c>
      <c r="C14" s="5" t="s">
        <v>213</v>
      </c>
      <c r="D14" s="4" t="s">
        <v>214</v>
      </c>
      <c r="E14" s="24" t="s">
        <v>215</v>
      </c>
      <c r="F14" s="6"/>
    </row>
    <row r="15" s="1" customFormat="1" ht="75" customHeight="1" spans="1:6">
      <c r="A15" s="5"/>
      <c r="B15" s="5"/>
      <c r="C15" s="5" t="s">
        <v>216</v>
      </c>
      <c r="D15" s="4" t="s">
        <v>217</v>
      </c>
      <c r="E15" s="24" t="s">
        <v>218</v>
      </c>
      <c r="F15" s="6"/>
    </row>
    <row r="16" s="1" customFormat="1" ht="30" customHeight="1" spans="1:6">
      <c r="A16" s="5"/>
      <c r="B16" s="5"/>
      <c r="C16" s="5" t="s">
        <v>219</v>
      </c>
      <c r="D16" s="4" t="s">
        <v>220</v>
      </c>
      <c r="E16" s="24" t="s">
        <v>221</v>
      </c>
      <c r="F16" s="6"/>
    </row>
    <row r="17" s="1" customFormat="1" ht="72" customHeight="1" spans="1:6">
      <c r="A17" s="5"/>
      <c r="B17" s="5"/>
      <c r="C17" s="5" t="s">
        <v>222</v>
      </c>
      <c r="D17" s="4" t="s">
        <v>223</v>
      </c>
      <c r="E17" s="24" t="s">
        <v>224</v>
      </c>
      <c r="F17" s="6"/>
    </row>
    <row r="18" s="1" customFormat="1" ht="30" customHeight="1" spans="1:6">
      <c r="A18" s="5"/>
      <c r="B18" s="5" t="s">
        <v>225</v>
      </c>
      <c r="C18" s="9" t="s">
        <v>226</v>
      </c>
      <c r="D18" s="4" t="s">
        <v>227</v>
      </c>
      <c r="E18" s="24" t="s">
        <v>228</v>
      </c>
      <c r="F18" s="6"/>
    </row>
  </sheetData>
  <mergeCells count="13">
    <mergeCell ref="A2:F2"/>
    <mergeCell ref="A3:B3"/>
    <mergeCell ref="C3:F3"/>
    <mergeCell ref="C4:F4"/>
    <mergeCell ref="C5:F5"/>
    <mergeCell ref="C6:F6"/>
    <mergeCell ref="C7:F7"/>
    <mergeCell ref="A8:B8"/>
    <mergeCell ref="C8:F8"/>
    <mergeCell ref="A4:A7"/>
    <mergeCell ref="A9:A18"/>
    <mergeCell ref="B10:B13"/>
    <mergeCell ref="B14:B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opLeftCell="C1" workbookViewId="0">
      <selection activeCell="J9" sqref="J9:M9"/>
    </sheetView>
  </sheetViews>
  <sheetFormatPr defaultColWidth="9" defaultRowHeight="14.25"/>
  <cols>
    <col min="1" max="1" width="14.6666666666667" style="1" customWidth="1"/>
    <col min="2" max="2" width="14" style="1" customWidth="1"/>
    <col min="3" max="3" width="37" style="1" customWidth="1"/>
    <col min="4" max="4" width="28.3333333333333" style="1" customWidth="1"/>
    <col min="5" max="5" width="33.3333333333333" style="1" customWidth="1"/>
    <col min="6" max="6" width="29.3333333333333" style="1" customWidth="1"/>
    <col min="7" max="7" width="7" style="1" customWidth="1"/>
    <col min="8" max="8" width="14.6666666666667" style="1" customWidth="1"/>
    <col min="9" max="9" width="14" style="1" customWidth="1"/>
    <col min="10" max="10" width="37" style="1" customWidth="1"/>
    <col min="11" max="11" width="28.3333333333333" style="1" customWidth="1"/>
    <col min="12" max="12" width="33.3333333333333" style="1" customWidth="1"/>
    <col min="13" max="13" width="29.3333333333333" style="1" customWidth="1"/>
    <col min="14" max="257" width="12" style="1" customWidth="1"/>
  </cols>
  <sheetData>
    <row r="1" s="1" customFormat="1" ht="36" customHeight="1" spans="1:13">
      <c r="A1" s="2" t="s">
        <v>229</v>
      </c>
      <c r="B1" s="2"/>
      <c r="C1" s="2"/>
      <c r="D1" s="2"/>
      <c r="E1" s="2"/>
      <c r="F1" s="3"/>
      <c r="G1" s="3"/>
      <c r="H1" s="2" t="s">
        <v>230</v>
      </c>
      <c r="I1" s="2"/>
      <c r="J1" s="2"/>
      <c r="K1" s="2"/>
      <c r="L1" s="2"/>
      <c r="M1" s="3"/>
    </row>
    <row r="2" s="1" customFormat="1" ht="27" customHeight="1" spans="1:13">
      <c r="A2" s="4" t="s">
        <v>231</v>
      </c>
      <c r="B2" s="4"/>
      <c r="C2" s="5" t="s">
        <v>232</v>
      </c>
      <c r="D2" s="5"/>
      <c r="E2" s="6" t="s">
        <v>233</v>
      </c>
      <c r="F2" s="7"/>
      <c r="G2" s="8"/>
      <c r="H2" s="4" t="s">
        <v>231</v>
      </c>
      <c r="I2" s="4"/>
      <c r="J2" s="19" t="s">
        <v>234</v>
      </c>
      <c r="K2" s="20"/>
      <c r="L2" s="6" t="s">
        <v>233</v>
      </c>
      <c r="M2" s="7"/>
    </row>
    <row r="3" s="1" customFormat="1" ht="27" customHeight="1" spans="1:13">
      <c r="A3" s="4"/>
      <c r="B3" s="4"/>
      <c r="C3" s="5" t="s">
        <v>235</v>
      </c>
      <c r="D3" s="5"/>
      <c r="E3" s="5"/>
      <c r="F3" s="9"/>
      <c r="G3" s="10"/>
      <c r="H3" s="4"/>
      <c r="I3" s="4"/>
      <c r="J3" s="5" t="s">
        <v>235</v>
      </c>
      <c r="K3" s="5"/>
      <c r="L3" s="5"/>
      <c r="M3" s="9"/>
    </row>
    <row r="4" s="1" customFormat="1" ht="27" customHeight="1" spans="1:13">
      <c r="A4" s="11" t="s">
        <v>236</v>
      </c>
      <c r="B4" s="12"/>
      <c r="C4" s="13" t="s">
        <v>237</v>
      </c>
      <c r="D4" s="14">
        <v>200</v>
      </c>
      <c r="E4" s="14"/>
      <c r="F4" s="14"/>
      <c r="G4" s="15"/>
      <c r="H4" s="5" t="s">
        <v>236</v>
      </c>
      <c r="I4" s="5"/>
      <c r="J4" s="13" t="s">
        <v>237</v>
      </c>
      <c r="K4" s="29">
        <v>61.5</v>
      </c>
      <c r="L4" s="30"/>
      <c r="M4" s="31"/>
    </row>
    <row r="5" s="1" customFormat="1" ht="27" customHeight="1" spans="1:13">
      <c r="A5" s="16"/>
      <c r="B5" s="17"/>
      <c r="C5" s="13" t="s">
        <v>238</v>
      </c>
      <c r="D5" s="5">
        <v>200</v>
      </c>
      <c r="E5" s="5"/>
      <c r="F5" s="6"/>
      <c r="G5" s="18"/>
      <c r="H5" s="5"/>
      <c r="I5" s="5"/>
      <c r="J5" s="1" t="s">
        <v>238</v>
      </c>
      <c r="K5" s="32">
        <v>61.5</v>
      </c>
      <c r="L5" s="11"/>
      <c r="M5" s="33"/>
    </row>
    <row r="6" s="1" customFormat="1" ht="27" customHeight="1" spans="1:13">
      <c r="A6" s="16"/>
      <c r="B6" s="17"/>
      <c r="C6" s="13" t="s">
        <v>239</v>
      </c>
      <c r="D6" s="5"/>
      <c r="E6" s="5"/>
      <c r="F6" s="6"/>
      <c r="G6" s="18"/>
      <c r="H6" s="5"/>
      <c r="I6" s="5"/>
      <c r="J6" s="13" t="s">
        <v>239</v>
      </c>
      <c r="K6" s="5"/>
      <c r="L6" s="5"/>
      <c r="M6" s="6"/>
    </row>
    <row r="7" s="1" customFormat="1" ht="27" customHeight="1" spans="1:13">
      <c r="A7" s="16"/>
      <c r="B7" s="17"/>
      <c r="C7" s="13" t="s">
        <v>240</v>
      </c>
      <c r="D7" s="5">
        <v>200</v>
      </c>
      <c r="E7" s="5"/>
      <c r="F7" s="6"/>
      <c r="G7" s="18"/>
      <c r="H7" s="5"/>
      <c r="I7" s="5"/>
      <c r="J7" s="1" t="s">
        <v>240</v>
      </c>
      <c r="K7" s="19">
        <v>61.5</v>
      </c>
      <c r="L7" s="34"/>
      <c r="M7" s="33"/>
    </row>
    <row r="8" s="1" customFormat="1" ht="27" customHeight="1" spans="1:13">
      <c r="A8" s="16"/>
      <c r="B8" s="17"/>
      <c r="C8" s="6" t="s">
        <v>241</v>
      </c>
      <c r="D8" s="5"/>
      <c r="E8" s="5"/>
      <c r="F8" s="5"/>
      <c r="G8" s="16"/>
      <c r="H8" s="5"/>
      <c r="I8" s="5"/>
      <c r="J8" s="35" t="s">
        <v>241</v>
      </c>
      <c r="K8" s="32"/>
      <c r="L8" s="11"/>
      <c r="M8" s="12"/>
    </row>
    <row r="9" s="1" customFormat="1" ht="34" customHeight="1" spans="1:13">
      <c r="A9" s="19" t="s">
        <v>242</v>
      </c>
      <c r="B9" s="20"/>
      <c r="C9" s="21" t="s">
        <v>243</v>
      </c>
      <c r="D9" s="21"/>
      <c r="E9" s="21"/>
      <c r="F9" s="21"/>
      <c r="G9" s="22"/>
      <c r="H9" s="5" t="s">
        <v>242</v>
      </c>
      <c r="I9" s="5"/>
      <c r="J9" s="36" t="s">
        <v>244</v>
      </c>
      <c r="K9" s="37"/>
      <c r="L9" s="37"/>
      <c r="M9" s="38"/>
    </row>
    <row r="10" s="1" customFormat="1" ht="26" customHeight="1" spans="1:13">
      <c r="A10" s="5" t="s">
        <v>194</v>
      </c>
      <c r="B10" s="5" t="s">
        <v>195</v>
      </c>
      <c r="C10" s="5" t="s">
        <v>196</v>
      </c>
      <c r="D10" s="5" t="s">
        <v>197</v>
      </c>
      <c r="E10" s="5" t="s">
        <v>198</v>
      </c>
      <c r="F10" s="9" t="s">
        <v>199</v>
      </c>
      <c r="G10" s="10"/>
      <c r="H10" s="5" t="s">
        <v>194</v>
      </c>
      <c r="I10" s="5" t="s">
        <v>195</v>
      </c>
      <c r="J10" s="5" t="s">
        <v>196</v>
      </c>
      <c r="K10" s="5" t="s">
        <v>197</v>
      </c>
      <c r="L10" s="5" t="s">
        <v>198</v>
      </c>
      <c r="M10" s="9" t="s">
        <v>199</v>
      </c>
    </row>
    <row r="11" s="1" customFormat="1" ht="75" customHeight="1" spans="1:13">
      <c r="A11" s="5"/>
      <c r="B11" s="5" t="s">
        <v>200</v>
      </c>
      <c r="C11" s="5" t="s">
        <v>245</v>
      </c>
      <c r="D11" s="9" t="s">
        <v>202</v>
      </c>
      <c r="E11" s="23" t="s">
        <v>246</v>
      </c>
      <c r="F11" s="24"/>
      <c r="G11" s="25"/>
      <c r="H11" s="5"/>
      <c r="I11" s="5" t="s">
        <v>200</v>
      </c>
      <c r="J11" s="5" t="s">
        <v>245</v>
      </c>
      <c r="K11" s="9" t="s">
        <v>202</v>
      </c>
      <c r="L11" s="23" t="s">
        <v>247</v>
      </c>
      <c r="M11" s="24"/>
    </row>
    <row r="12" s="1" customFormat="1" ht="57" customHeight="1" spans="1:13">
      <c r="A12" s="5"/>
      <c r="B12" s="5"/>
      <c r="C12" s="5" t="s">
        <v>248</v>
      </c>
      <c r="D12" s="9" t="s">
        <v>204</v>
      </c>
      <c r="E12" s="23" t="s">
        <v>249</v>
      </c>
      <c r="F12" s="24"/>
      <c r="G12" s="25"/>
      <c r="H12" s="5"/>
      <c r="I12" s="5"/>
      <c r="J12" s="5" t="s">
        <v>248</v>
      </c>
      <c r="K12" s="9" t="s">
        <v>204</v>
      </c>
      <c r="L12" s="23" t="s">
        <v>250</v>
      </c>
      <c r="M12" s="24"/>
    </row>
    <row r="13" s="1" customFormat="1" ht="29" customHeight="1" spans="1:13">
      <c r="A13" s="5"/>
      <c r="B13" s="5"/>
      <c r="C13" s="5" t="s">
        <v>251</v>
      </c>
      <c r="D13" s="9" t="s">
        <v>207</v>
      </c>
      <c r="E13" s="23" t="s">
        <v>252</v>
      </c>
      <c r="F13" s="23"/>
      <c r="G13" s="26"/>
      <c r="H13" s="5"/>
      <c r="I13" s="5"/>
      <c r="J13" s="5" t="s">
        <v>251</v>
      </c>
      <c r="K13" s="39" t="s">
        <v>207</v>
      </c>
      <c r="L13" s="40" t="s">
        <v>253</v>
      </c>
      <c r="M13" s="41"/>
    </row>
    <row r="14" s="1" customFormat="1" ht="29" customHeight="1" spans="1:13">
      <c r="A14" s="5"/>
      <c r="B14" s="5"/>
      <c r="C14" s="5"/>
      <c r="D14" s="9" t="s">
        <v>254</v>
      </c>
      <c r="E14" s="23" t="s">
        <v>255</v>
      </c>
      <c r="F14" s="7"/>
      <c r="G14" s="8"/>
      <c r="H14" s="5"/>
      <c r="I14" s="5"/>
      <c r="J14" s="5"/>
      <c r="K14" s="42"/>
      <c r="L14" s="43"/>
      <c r="M14" s="44"/>
    </row>
    <row r="15" s="1" customFormat="1" ht="57" customHeight="1" spans="1:13">
      <c r="A15" s="5"/>
      <c r="B15" s="5"/>
      <c r="C15" s="5" t="s">
        <v>256</v>
      </c>
      <c r="D15" s="9" t="s">
        <v>257</v>
      </c>
      <c r="E15" s="23" t="s">
        <v>258</v>
      </c>
      <c r="F15" s="7"/>
      <c r="G15" s="8"/>
      <c r="H15" s="5"/>
      <c r="I15" s="5"/>
      <c r="J15" s="5" t="s">
        <v>256</v>
      </c>
      <c r="K15" s="9" t="s">
        <v>257</v>
      </c>
      <c r="L15" s="23" t="s">
        <v>259</v>
      </c>
      <c r="M15" s="7"/>
    </row>
    <row r="16" s="1" customFormat="1" ht="32" customHeight="1" spans="1:13">
      <c r="A16" s="5"/>
      <c r="B16" s="9" t="s">
        <v>212</v>
      </c>
      <c r="C16" s="5" t="s">
        <v>260</v>
      </c>
      <c r="D16" s="7"/>
      <c r="E16" s="23" t="s">
        <v>261</v>
      </c>
      <c r="F16" s="7"/>
      <c r="G16" s="8"/>
      <c r="H16" s="5"/>
      <c r="I16" s="9" t="s">
        <v>212</v>
      </c>
      <c r="J16" s="5" t="s">
        <v>260</v>
      </c>
      <c r="K16" s="7"/>
      <c r="L16" s="23" t="s">
        <v>262</v>
      </c>
      <c r="M16" s="23"/>
    </row>
    <row r="17" s="1" customFormat="1" ht="79" customHeight="1" spans="1:13">
      <c r="A17" s="5"/>
      <c r="B17" s="9"/>
      <c r="C17" s="5" t="s">
        <v>263</v>
      </c>
      <c r="D17" s="7"/>
      <c r="E17" s="23" t="s">
        <v>264</v>
      </c>
      <c r="F17" s="24"/>
      <c r="G17" s="25"/>
      <c r="H17" s="5"/>
      <c r="I17" s="9"/>
      <c r="J17" s="5" t="s">
        <v>263</v>
      </c>
      <c r="K17" s="7"/>
      <c r="L17" s="23" t="s">
        <v>265</v>
      </c>
      <c r="M17" s="23"/>
    </row>
    <row r="18" s="1" customFormat="1" ht="22.5" spans="1:13">
      <c r="A18" s="5"/>
      <c r="B18" s="9"/>
      <c r="C18" s="5" t="s">
        <v>266</v>
      </c>
      <c r="D18" s="7"/>
      <c r="E18" s="23" t="s">
        <v>267</v>
      </c>
      <c r="F18" s="7"/>
      <c r="G18" s="8"/>
      <c r="H18" s="5"/>
      <c r="I18" s="9"/>
      <c r="J18" s="5" t="s">
        <v>266</v>
      </c>
      <c r="K18" s="7"/>
      <c r="L18" s="23" t="s">
        <v>268</v>
      </c>
      <c r="M18" s="23"/>
    </row>
    <row r="19" s="1" customFormat="1" ht="45" spans="1:13">
      <c r="A19" s="5"/>
      <c r="B19" s="9"/>
      <c r="C19" s="5" t="s">
        <v>269</v>
      </c>
      <c r="D19" s="7"/>
      <c r="E19" s="23" t="s">
        <v>270</v>
      </c>
      <c r="F19" s="7"/>
      <c r="G19" s="8"/>
      <c r="H19" s="5"/>
      <c r="I19" s="9"/>
      <c r="J19" s="5" t="s">
        <v>269</v>
      </c>
      <c r="K19" s="7"/>
      <c r="L19" s="23" t="s">
        <v>271</v>
      </c>
      <c r="M19" s="23"/>
    </row>
    <row r="20" s="1" customFormat="1" ht="57" customHeight="1" spans="1:13">
      <c r="A20" s="5"/>
      <c r="B20" s="9" t="s">
        <v>225</v>
      </c>
      <c r="C20" s="5" t="s">
        <v>272</v>
      </c>
      <c r="D20" s="7"/>
      <c r="E20" s="23" t="s">
        <v>273</v>
      </c>
      <c r="F20" s="27"/>
      <c r="G20" s="28"/>
      <c r="H20" s="5"/>
      <c r="I20" s="9" t="s">
        <v>225</v>
      </c>
      <c r="J20" s="5" t="s">
        <v>272</v>
      </c>
      <c r="K20" s="7"/>
      <c r="L20" s="23" t="s">
        <v>274</v>
      </c>
      <c r="M20" s="23"/>
    </row>
  </sheetData>
  <mergeCells count="37">
    <mergeCell ref="A1:F1"/>
    <mergeCell ref="H1:M1"/>
    <mergeCell ref="A2:B2"/>
    <mergeCell ref="C2:D2"/>
    <mergeCell ref="H2:I2"/>
    <mergeCell ref="J2:K2"/>
    <mergeCell ref="A3:B3"/>
    <mergeCell ref="C3:F3"/>
    <mergeCell ref="H3:I3"/>
    <mergeCell ref="J3:M3"/>
    <mergeCell ref="D4:F4"/>
    <mergeCell ref="K4:M4"/>
    <mergeCell ref="D5:F5"/>
    <mergeCell ref="K5:M5"/>
    <mergeCell ref="D6:F6"/>
    <mergeCell ref="K6:M6"/>
    <mergeCell ref="D7:F7"/>
    <mergeCell ref="K7:M7"/>
    <mergeCell ref="D8:F8"/>
    <mergeCell ref="K8:M8"/>
    <mergeCell ref="A9:B9"/>
    <mergeCell ref="C9:F9"/>
    <mergeCell ref="H9:I9"/>
    <mergeCell ref="J9:M9"/>
    <mergeCell ref="A10:A20"/>
    <mergeCell ref="B11:B15"/>
    <mergeCell ref="B16:B19"/>
    <mergeCell ref="C13:C14"/>
    <mergeCell ref="H10:H20"/>
    <mergeCell ref="I11:I15"/>
    <mergeCell ref="I16:I19"/>
    <mergeCell ref="J13:J14"/>
    <mergeCell ref="K13:K14"/>
    <mergeCell ref="L13:L14"/>
    <mergeCell ref="M13:M14"/>
    <mergeCell ref="A4:B8"/>
    <mergeCell ref="H4:I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表1</vt:lpstr>
      <vt:lpstr>表2</vt:lpstr>
      <vt:lpstr>表3</vt:lpstr>
      <vt:lpstr>表4</vt:lpstr>
      <vt:lpstr>表5</vt:lpstr>
      <vt:lpstr>表6</vt:lpstr>
      <vt:lpstr>表7</vt:lpstr>
      <vt:lpstr>表8</vt:lpstr>
      <vt:lpstr>表9</vt:lpstr>
      <vt:lpstr>表10</vt:lpstr>
      <vt:lpstr>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Midnight Sun</cp:lastModifiedBy>
  <dcterms:created xsi:type="dcterms:W3CDTF">2025-05-09T16:54:00Z</dcterms:created>
  <dcterms:modified xsi:type="dcterms:W3CDTF">2025-09-29T07:10:36Z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BB87D95DF2DA46B0B5A789E1008A871C_13</vt:lpwstr>
  </property>
  <property fmtid="{D5CDD505-2E9C-101B-9397-08002B2CF9AE}" pid="3" name="KSOProductBuildVer">
    <vt:lpwstr>2052-12.1.0.22529</vt:lpwstr>
  </property>
</Properties>
</file>