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55"/>
  </bookViews>
  <sheets>
    <sheet name="表1" sheetId="2" r:id="rId1"/>
    <sheet name="表2" sheetId="3" r:id="rId2"/>
    <sheet name="表3" sheetId="4" r:id="rId3"/>
    <sheet name="表4" sheetId="5" r:id="rId4"/>
    <sheet name="表5" sheetId="6" r:id="rId5"/>
    <sheet name="表6" sheetId="7" r:id="rId6"/>
    <sheet name="表7" sheetId="8" r:id="rId7"/>
    <sheet name="表8" sheetId="9" r:id="rId8"/>
    <sheet name="表9" sheetId="10" r:id="rId9"/>
    <sheet name="表10" sheetId="13" r:id="rId10"/>
    <sheet name="表11" sheetId="16" r:id="rId11"/>
    <sheet name="表12" sheetId="14" r:id="rId12"/>
    <sheet name="表13" sheetId="15" r:id="rId13"/>
  </sheets>
  <definedNames>
    <definedName name="_xlnm.Print_Area" localSheetId="0">表1!$A$1:$J$29</definedName>
    <definedName name="_xlnm.Print_Titles" localSheetId="0">表1!$1:$4</definedName>
    <definedName name="_xlnm.Print_Area" localSheetId="8">表9!$A$1:$G$10</definedName>
    <definedName name="_xlnm.Print_Titles" localSheetId="8">表9!$1:$5</definedName>
    <definedName name="_xlnm.Print_Area" localSheetId="1">表2!$A$1:$O$30</definedName>
    <definedName name="_xlnm.Print_Titles" localSheetId="1">表2!$1:$5</definedName>
    <definedName name="_xlnm.Print_Titles" localSheetId="2">表3!$1:$5</definedName>
    <definedName name="_xlnm._FilterDatabase" localSheetId="3">表4!$A$5:$IT$34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<sst xmlns="http://schemas.openxmlformats.org/spreadsheetml/2006/main" count="623" uniqueCount="304">
  <si>
    <t>附件3-1</t>
  </si>
  <si>
    <t>（花溪区人民政府办公室）2021年部门收支总表</t>
  </si>
  <si>
    <t/>
  </si>
  <si>
    <t>单位：万元</t>
  </si>
  <si>
    <t>收            入</t>
  </si>
  <si>
    <r>
      <rPr>
        <sz val="16"/>
        <color rgb="FF000000"/>
        <rFont val="宋体"/>
        <charset val="134"/>
      </rPr>
      <t xml:space="preserve">支              </t>
    </r>
    <r>
      <rPr>
        <sz val="16"/>
        <color rgb="FF000000"/>
        <rFont val="宋体"/>
        <charset val="134"/>
      </rPr>
      <t>出</t>
    </r>
  </si>
  <si>
    <t>项目</t>
  </si>
  <si>
    <t>预算数</t>
  </si>
  <si>
    <t>支出性质分类</t>
  </si>
  <si>
    <t>一、一般公共预算财政拨款收入</t>
  </si>
  <si>
    <t>一、基本支出</t>
  </si>
  <si>
    <t>二、政府性基金预算财政拨款收入</t>
  </si>
  <si>
    <t>二、项目支出</t>
  </si>
  <si>
    <t>三、上级补助收入</t>
  </si>
  <si>
    <t>三、上缴上级支出</t>
  </si>
  <si>
    <t>四、事业收入</t>
  </si>
  <si>
    <t>四、事业单位经营支出</t>
  </si>
  <si>
    <t>五、经营收入</t>
  </si>
  <si>
    <t>五、对附属单位补助支出</t>
  </si>
  <si>
    <t>六、附属单位上缴收入</t>
  </si>
  <si>
    <t>六、其他支出</t>
  </si>
  <si>
    <t>七、其他收入</t>
  </si>
  <si>
    <t>本年收入合计</t>
  </si>
  <si>
    <t>本年支出合计</t>
  </si>
  <si>
    <t>用事业基金弥补收支差额</t>
  </si>
  <si>
    <t>结转下年</t>
  </si>
  <si>
    <t>上年结转</t>
  </si>
  <si>
    <t>收入总计</t>
  </si>
  <si>
    <t>支出总计</t>
  </si>
  <si>
    <t>附件3-2</t>
  </si>
  <si>
    <t>（花溪区人民政府办公室）2021年部门收入总表</t>
  </si>
  <si>
    <t>本年收入</t>
  </si>
  <si>
    <t>支出功能分类科目编码</t>
  </si>
  <si>
    <t>科目名称</t>
  </si>
  <si>
    <t>小计</t>
  </si>
  <si>
    <t>一般公共预算拨款收入</t>
  </si>
  <si>
    <t>政府性基金预算拨款收入</t>
  </si>
  <si>
    <t>上级补助收入</t>
  </si>
  <si>
    <t>事业收入</t>
  </si>
  <si>
    <t>经营收入</t>
  </si>
  <si>
    <t>附属单位上缴收入</t>
  </si>
  <si>
    <t>其他收入</t>
  </si>
  <si>
    <t>类</t>
  </si>
  <si>
    <t>款</t>
  </si>
  <si>
    <t>项</t>
  </si>
  <si>
    <t>201</t>
  </si>
  <si>
    <t>03</t>
  </si>
  <si>
    <t>01</t>
  </si>
  <si>
    <t>行政运行</t>
  </si>
  <si>
    <t xml:space="preserve"> 02</t>
  </si>
  <si>
    <t>一般行政管理事务</t>
  </si>
  <si>
    <t>208</t>
  </si>
  <si>
    <t>05</t>
  </si>
  <si>
    <t>行政单位离退休</t>
  </si>
  <si>
    <t xml:space="preserve"> 05</t>
  </si>
  <si>
    <t>机关事业单位基本养老保险缴费支出</t>
  </si>
  <si>
    <t xml:space="preserve"> 06</t>
  </si>
  <si>
    <t>机关事业单位职业年金缴费支出</t>
  </si>
  <si>
    <t>210</t>
  </si>
  <si>
    <t>11</t>
  </si>
  <si>
    <t xml:space="preserve"> 01</t>
  </si>
  <si>
    <t>行政单位医疗</t>
  </si>
  <si>
    <t xml:space="preserve"> 99</t>
  </si>
  <si>
    <t>其他行政事业单位医疗支出</t>
  </si>
  <si>
    <t>合计</t>
  </si>
  <si>
    <t>附件3-3</t>
  </si>
  <si>
    <t>（花溪区人民政府办公室）2021年部门支出总表</t>
  </si>
  <si>
    <t>本年支出</t>
  </si>
  <si>
    <t>基本支出</t>
  </si>
  <si>
    <t>项目支出</t>
  </si>
  <si>
    <t>上缴上级支出</t>
  </si>
  <si>
    <t>事业单位经营支出</t>
  </si>
  <si>
    <t>对附属单位补助支出</t>
  </si>
  <si>
    <t>其他支出</t>
  </si>
  <si>
    <t>一般公共服务支出</t>
  </si>
  <si>
    <t>政府办公厅（室）及相关机构事务</t>
  </si>
  <si>
    <t>02</t>
  </si>
  <si>
    <r>
      <rPr>
        <sz val="12"/>
        <color rgb="FF000000"/>
        <rFont val="宋体"/>
        <charset val="134"/>
      </rPr>
      <t>一般行政管理事务</t>
    </r>
    <r>
      <rPr>
        <sz val="12"/>
        <color rgb="FF000000"/>
        <rFont val="Times New Roman"/>
        <charset val="0"/>
      </rPr>
      <t xml:space="preserve"> </t>
    </r>
  </si>
  <si>
    <t>社会保障和就业支出</t>
  </si>
  <si>
    <t>行政事业单位离退休</t>
  </si>
  <si>
    <t>06</t>
  </si>
  <si>
    <t>机关事业单位职业年金缴费支付</t>
  </si>
  <si>
    <t>卫生健康支出</t>
  </si>
  <si>
    <t>行政事业单位医疗</t>
  </si>
  <si>
    <t>99</t>
  </si>
  <si>
    <t>附件3-4</t>
  </si>
  <si>
    <t>（花溪区人民政府办公室）2021年财政拨款收支总表</t>
  </si>
  <si>
    <t>收入</t>
  </si>
  <si>
    <t>支出</t>
  </si>
  <si>
    <t>备注</t>
  </si>
  <si>
    <t>一般公共预算</t>
  </si>
  <si>
    <t>政府性基金预算</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</si>
  <si>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</si>
  <si>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</si>
  <si>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</si>
  <si>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</si>
  <si>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</si>
  <si>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</si>
  <si>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</si>
  <si>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</si>
  <si>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</si>
  <si>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</si>
  <si>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</si>
  <si>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</si>
  <si>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</si>
  <si>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</si>
  <si>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</si>
  <si>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</si>
  <si>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</si>
  <si>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</si>
  <si>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</si>
  <si>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</si>
  <si>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</si>
  <si>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</si>
  <si>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</si>
  <si>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二十四、转移性支出</t>
  </si>
  <si>
    <t>二十五、债务还本支出</t>
  </si>
  <si>
    <t>二十六、债务付息支出</t>
  </si>
  <si>
    <t>二十七、债务发行费用支出</t>
  </si>
  <si>
    <t>附件3-5</t>
  </si>
  <si>
    <t>（花溪区人民政府办公室）2021年一般公共预算支出表</t>
  </si>
  <si>
    <t>序号</t>
  </si>
  <si>
    <t>科目编码</t>
  </si>
  <si>
    <t xml:space="preserve">一般行政管理事务 </t>
  </si>
  <si>
    <t>注：此表反映部门2021年度一般公共预算拨款支出情况</t>
  </si>
  <si>
    <t>附件3-6</t>
  </si>
  <si>
    <t>（花溪区人民政府办公室）2021年一般公共预算基本支出明细表</t>
  </si>
  <si>
    <t>（按部门预算支出经济分类科目）</t>
  </si>
  <si>
    <t>经济分类科目</t>
  </si>
  <si>
    <t>人员经费</t>
  </si>
  <si>
    <t>公用经费</t>
  </si>
  <si>
    <t>工资福利支出</t>
  </si>
  <si>
    <t>基本工资</t>
  </si>
  <si>
    <t>津贴补贴</t>
  </si>
  <si>
    <t>奖金</t>
  </si>
  <si>
    <t>08</t>
  </si>
  <si>
    <t>机关事业单位基本养老保险缴费</t>
  </si>
  <si>
    <t>09</t>
  </si>
  <si>
    <t>职业年金缴费</t>
  </si>
  <si>
    <t>10</t>
  </si>
  <si>
    <t>职工基本医疗保险缴费</t>
  </si>
  <si>
    <t>12</t>
  </si>
  <si>
    <t>其他社会保障缴费</t>
  </si>
  <si>
    <t>13</t>
  </si>
  <si>
    <t>住房公积金</t>
  </si>
  <si>
    <t>基本工资（事业）</t>
  </si>
  <si>
    <t>津贴补贴（事业）</t>
  </si>
  <si>
    <t>07</t>
  </si>
  <si>
    <t>绩效工资</t>
  </si>
  <si>
    <t>302</t>
  </si>
  <si>
    <t>商品和服务支出</t>
  </si>
  <si>
    <t>办公费</t>
  </si>
  <si>
    <t>28</t>
  </si>
  <si>
    <t>工会经费</t>
  </si>
  <si>
    <t>31</t>
  </si>
  <si>
    <t>公务用车维护费</t>
  </si>
  <si>
    <t>39</t>
  </si>
  <si>
    <t>其他交通费</t>
  </si>
  <si>
    <t>303</t>
  </si>
  <si>
    <t>对个人和家庭的补助</t>
  </si>
  <si>
    <t>离休费</t>
  </si>
  <si>
    <t>退休费</t>
  </si>
  <si>
    <t>04</t>
  </si>
  <si>
    <t>抚恤生活补助</t>
  </si>
  <si>
    <t>成果奖</t>
  </si>
  <si>
    <t>310</t>
  </si>
  <si>
    <t>其他资本性支出</t>
  </si>
  <si>
    <t>办公设备购置</t>
  </si>
  <si>
    <t>附件3-7</t>
  </si>
  <si>
    <t>（按政府预算支出经济分类科目）</t>
  </si>
  <si>
    <t>501</t>
  </si>
  <si>
    <t>机关工资福利支出</t>
  </si>
  <si>
    <t>工资奖金津补贴</t>
  </si>
  <si>
    <t>社会保障缴费</t>
  </si>
  <si>
    <t>其他工资福利支出</t>
  </si>
  <si>
    <t>……</t>
  </si>
  <si>
    <t>502</t>
  </si>
  <si>
    <t>机关商品和服务支出</t>
  </si>
  <si>
    <t>办公经费</t>
  </si>
  <si>
    <t>会议费</t>
  </si>
  <si>
    <t>培训费</t>
  </si>
  <si>
    <t>专用材料购置费</t>
  </si>
  <si>
    <t>委托业务费</t>
  </si>
  <si>
    <t>公务接待费</t>
  </si>
  <si>
    <t>因公出国（境）经费</t>
  </si>
  <si>
    <t>公务用车运行维护费</t>
  </si>
  <si>
    <t>维修（护）费</t>
  </si>
  <si>
    <t>其他商品和服务支出</t>
  </si>
  <si>
    <t>505</t>
  </si>
  <si>
    <t>对事业单位经常性补助</t>
  </si>
  <si>
    <t>509</t>
  </si>
  <si>
    <t>社会福利和救助</t>
  </si>
  <si>
    <t>助学金</t>
  </si>
  <si>
    <t>个人农业生产补贴</t>
  </si>
  <si>
    <t>离退休费</t>
  </si>
  <si>
    <t>其他对个人和家庭补助</t>
  </si>
  <si>
    <t>附件3-8</t>
  </si>
  <si>
    <t>（花溪区人民政府办公室）2021年一般公共预算“三公”经费支出表</t>
  </si>
  <si>
    <t>2020年“三公”经费一般公共预算数（万元）</t>
  </si>
  <si>
    <t>2020年“三公”经费一般公共执行数（万元）</t>
  </si>
  <si>
    <t>2021年“三公”经费一般公共预算数（万元）</t>
  </si>
  <si>
    <t>与上年预算数相比增减变化比率（%）</t>
  </si>
  <si>
    <t>与上年预算数相比增减变化原因</t>
  </si>
  <si>
    <t>2021年“三公”经费占本部门一般公共预算支出的比重（%）</t>
  </si>
  <si>
    <r>
      <rPr>
        <sz val="12"/>
        <color rgb="FF000000"/>
        <rFont val="Times New Roman"/>
        <charset val="0"/>
      </rPr>
      <t xml:space="preserve">  </t>
    </r>
    <r>
      <rPr>
        <sz val="12"/>
        <color rgb="FF000000"/>
        <rFont val="宋体"/>
        <charset val="134"/>
      </rPr>
      <t>一、</t>
    </r>
    <r>
      <rPr>
        <sz val="12"/>
        <color rgb="FF000000"/>
        <rFont val="Times New Roman"/>
        <charset val="0"/>
      </rPr>
      <t xml:space="preserve"> </t>
    </r>
    <r>
      <rPr>
        <sz val="12"/>
        <color rgb="FF000000"/>
        <rFont val="宋体"/>
        <charset val="134"/>
      </rPr>
      <t>因公出国（境）费</t>
    </r>
  </si>
  <si>
    <r>
      <rPr>
        <sz val="12"/>
        <color rgb="FF000000"/>
        <rFont val="Times New Roman"/>
        <charset val="0"/>
      </rPr>
      <t xml:space="preserve"> </t>
    </r>
    <r>
      <rPr>
        <sz val="12"/>
        <color rgb="FF000000"/>
        <rFont val="宋体"/>
        <charset val="134"/>
      </rPr>
      <t>二、公务接待费</t>
    </r>
  </si>
  <si>
    <t>减少接待批次</t>
  </si>
  <si>
    <r>
      <rPr>
        <sz val="12"/>
        <color rgb="FF000000"/>
        <rFont val="Times New Roman"/>
        <charset val="0"/>
      </rPr>
      <t xml:space="preserve"> </t>
    </r>
    <r>
      <rPr>
        <sz val="12"/>
        <color rgb="FF000000"/>
        <rFont val="宋体"/>
        <charset val="134"/>
      </rPr>
      <t>三、公务用车购置及运行维护费</t>
    </r>
  </si>
  <si>
    <t>加强公车管理，用油审核</t>
  </si>
  <si>
    <r>
      <rPr>
        <sz val="12"/>
        <color rgb="FF000000"/>
        <rFont val="Times New Roman"/>
        <charset val="0"/>
      </rPr>
      <t xml:space="preserve">     1</t>
    </r>
    <r>
      <rPr>
        <sz val="12"/>
        <color rgb="FF000000"/>
        <rFont val="宋体"/>
        <charset val="134"/>
      </rPr>
      <t>、公务车运行维护费</t>
    </r>
  </si>
  <si>
    <r>
      <rPr>
        <sz val="12"/>
        <color rgb="FF000000"/>
        <rFont val="Times New Roman"/>
        <charset val="0"/>
      </rPr>
      <t xml:space="preserve">     2</t>
    </r>
    <r>
      <rPr>
        <sz val="12"/>
        <color rgb="FF000000"/>
        <rFont val="宋体"/>
        <charset val="134"/>
      </rPr>
      <t>、公务车购置费</t>
    </r>
  </si>
  <si>
    <t>减少接待批次，加强公车管理，用油审核</t>
  </si>
  <si>
    <r>
      <rPr>
        <sz val="10"/>
        <color rgb="FF000000"/>
        <rFont val="宋体"/>
        <charset val="134"/>
      </rPr>
      <t>说明：</t>
    </r>
    <r>
      <rPr>
        <sz val="10"/>
        <color rgb="FF000000"/>
        <rFont val="Times New Roman"/>
        <charset val="0"/>
      </rPr>
      <t>1</t>
    </r>
    <r>
      <rPr>
        <sz val="10"/>
        <color rgb="FF000000"/>
        <rFont val="宋体"/>
        <charset val="134"/>
      </rPr>
      <t>、因公出国（境）费，指单位公务出国（境）的国际旅费、国外城市间交通费、住宿费、伙食费、培训费、公杂费等支出。</t>
    </r>
  </si>
  <si>
    <r>
      <rPr>
        <sz val="10"/>
        <color rgb="FF000000"/>
        <rFont val="Times New Roman"/>
        <charset val="0"/>
      </rPr>
      <t xml:space="preserve">             2</t>
    </r>
    <r>
      <rPr>
        <sz val="10"/>
        <color rgb="FF000000"/>
        <rFont val="宋体"/>
        <charset val="134"/>
      </rPr>
      <t>、公务用车购置费，指公务用车车辆购置支出（含车辆购置税）。</t>
    </r>
  </si>
  <si>
    <r>
      <rPr>
        <sz val="10"/>
        <color rgb="FF000000"/>
        <rFont val="Times New Roman"/>
        <charset val="0"/>
      </rPr>
      <t xml:space="preserve">            </t>
    </r>
    <r>
      <rPr>
        <sz val="10"/>
        <color rgb="FF000000"/>
        <rFont val="Times New Roman"/>
        <charset val="0"/>
      </rPr>
      <t xml:space="preserve"> 3</t>
    </r>
    <r>
      <rPr>
        <sz val="10"/>
        <color rgb="FF000000"/>
        <rFont val="宋体"/>
        <charset val="134"/>
      </rPr>
      <t>、公务用车运行维护费，指单位按规定保留的公务用车租用费、燃料费、维修费、过桥过路费、保险费、安全奖励费用等支出。</t>
    </r>
  </si>
  <si>
    <r>
      <rPr>
        <sz val="10"/>
        <color rgb="FF000000"/>
        <rFont val="Times New Roman"/>
        <charset val="0"/>
      </rPr>
      <t xml:space="preserve">                    </t>
    </r>
    <r>
      <rPr>
        <sz val="10"/>
        <color rgb="FF000000"/>
        <rFont val="宋体"/>
        <charset val="134"/>
      </rPr>
      <t>公务用车指用于履行公务的机动车辆，包括一般公务用车和执法执勤用车等。</t>
    </r>
  </si>
  <si>
    <r>
      <rPr>
        <sz val="10"/>
        <color rgb="FF000000"/>
        <rFont val="Times New Roman"/>
        <charset val="0"/>
      </rPr>
      <t xml:space="preserve">             4</t>
    </r>
    <r>
      <rPr>
        <sz val="10"/>
        <color rgb="FF000000"/>
        <rFont val="宋体"/>
        <charset val="134"/>
      </rPr>
      <t>、公务接待费，指单位按规定开支的各类公务接待（含外宾接待）费用。</t>
    </r>
  </si>
  <si>
    <r>
      <rPr>
        <sz val="10"/>
        <color rgb="FF000000"/>
        <rFont val="Times New Roman"/>
        <charset val="0"/>
      </rPr>
      <t xml:space="preserve">             5</t>
    </r>
    <r>
      <rPr>
        <sz val="10"/>
        <color rgb="FF000000"/>
        <rFont val="宋体"/>
        <charset val="134"/>
      </rPr>
      <t>、</t>
    </r>
    <r>
      <rPr>
        <sz val="10"/>
        <color rgb="FF000000"/>
        <rFont val="Times New Roman"/>
        <charset val="0"/>
      </rPr>
      <t>“</t>
    </r>
    <r>
      <rPr>
        <sz val="10"/>
        <color rgb="FF000000"/>
        <rFont val="宋体"/>
        <charset val="134"/>
      </rPr>
      <t>三公</t>
    </r>
    <r>
      <rPr>
        <sz val="10"/>
        <color rgb="FF000000"/>
        <rFont val="宋体"/>
        <charset val="134"/>
      </rPr>
      <t>”</t>
    </r>
    <r>
      <rPr>
        <sz val="10"/>
        <color rgb="FF000000"/>
        <rFont val="宋体"/>
        <charset val="134"/>
      </rPr>
      <t>经费一般公共财政拨款预算数是指当年年初预算安排的财政拨款数，不含执行中追加预算安排。</t>
    </r>
  </si>
  <si>
    <t xml:space="preserve">            6、为加强“三公”经费管理，按照国家和省市“厉行节约”的相关要求，花溪区区本级因公出国（境）费、公务车购置费实行总额控制，年初未分配，年度间根据实际情况按程序审批后分配到具体部门。</t>
  </si>
  <si>
    <r>
      <rPr>
        <b/>
        <sz val="10"/>
        <color rgb="FFFF0000"/>
        <rFont val="Times New Roman"/>
        <charset val="0"/>
      </rPr>
      <t xml:space="preserve">            7</t>
    </r>
    <r>
      <rPr>
        <b/>
        <sz val="10"/>
        <color rgb="FFFF0000"/>
        <rFont val="宋体"/>
        <charset val="134"/>
      </rPr>
      <t>、部门“三公”经费无相关支出的，须填“</t>
    </r>
    <r>
      <rPr>
        <b/>
        <sz val="10"/>
        <color rgb="FFFF0000"/>
        <rFont val="Times New Roman"/>
        <charset val="0"/>
      </rPr>
      <t>0"</t>
    </r>
    <r>
      <rPr>
        <b/>
        <sz val="10"/>
        <color rgb="FFFF0000"/>
        <rFont val="宋体"/>
        <charset val="134"/>
      </rPr>
      <t>。</t>
    </r>
  </si>
  <si>
    <t>附件3-9</t>
  </si>
  <si>
    <t>（花溪区人民政府办公室）2021年政府性基金预算支出表</t>
  </si>
  <si>
    <t>项 目</t>
  </si>
  <si>
    <t>本年政府性基金预算支出</t>
  </si>
  <si>
    <t>无相关预算支出</t>
  </si>
  <si>
    <t>部门整体支出绩效目标批复表</t>
  </si>
  <si>
    <t>部门（单位）及代码</t>
  </si>
  <si>
    <t>贵阳市花溪区人民政府办公室</t>
  </si>
  <si>
    <t>部门（单位）总体资金情况（万元）：</t>
  </si>
  <si>
    <t>资金总额（万元）：</t>
  </si>
  <si>
    <t xml:space="preserve">   基本支出</t>
  </si>
  <si>
    <t xml:space="preserve">   项目支出</t>
  </si>
  <si>
    <t xml:space="preserve">   其他</t>
  </si>
  <si>
    <t>部门（单位）年度总体目标</t>
  </si>
  <si>
    <t>1.强化理论知识学习，提高协调服务能力目标；                                                                                                                                                                     2.发挥督办督查职能，推进各项工作开展；                                                                                                                                                                          3.加强国有资产监管，推进国有企业改革；                                                                                                                                                                                4.维护全区金融稳定，提供金融协调服务；                                                                                                                                                                        5.推动智慧政务建设，提高信息服务水平；                                                                                                      6.负责全区范围内人民防空事宜；</t>
  </si>
  <si>
    <t>绩效指标</t>
  </si>
  <si>
    <t>一级指标</t>
  </si>
  <si>
    <t>二级指标</t>
  </si>
  <si>
    <t>三级指标</t>
  </si>
  <si>
    <t>指标值</t>
  </si>
  <si>
    <t>说明</t>
  </si>
  <si>
    <t>产出指标</t>
  </si>
  <si>
    <t>数量</t>
  </si>
  <si>
    <t>数量1</t>
  </si>
  <si>
    <t>数量2</t>
  </si>
  <si>
    <t>数量3</t>
  </si>
  <si>
    <t>数量4</t>
  </si>
  <si>
    <t>质量</t>
  </si>
  <si>
    <t>质量1</t>
  </si>
  <si>
    <t>质量2</t>
  </si>
  <si>
    <t>时效</t>
  </si>
  <si>
    <t>时效1</t>
  </si>
  <si>
    <t>成本</t>
  </si>
  <si>
    <t xml:space="preserve">成本1 </t>
  </si>
  <si>
    <t>效益指标</t>
  </si>
  <si>
    <t>经济效益</t>
  </si>
  <si>
    <t>经济效益1</t>
  </si>
  <si>
    <t>社会效益</t>
  </si>
  <si>
    <t>社会效益1</t>
  </si>
  <si>
    <t>在区委、区政府的正确领导下，紧紧围绕区委、区政府的中心工作，深入贯彻落实习近平新时代中国特色社会主义思想和党的十九大精神，加强自身建设，进一步强化服务意识，完善工作制度，规范工作流程，有效发挥办公室的综合协调和参谋助手作用，完成办公室的各项工作任务。严格执行《区政府工作规则》、中央八项规定及有关政策规定，通过加强办公室行政事务工作规范化、制度化建设，没有在公务用车、公务接待和外事接待工作上出现失误和违纪行为，同时加强驾驶人员的安全生产教育和管理，未发生重大交通安全事故，为区政府领导同志的公务活动提供了安全保障；在办公室财务管理上，严格执行财政管理制度，搞好部门预算工作，遵守财经制度和财经纪律，办公室行政经费的使用没有发生违纪违法行为，没有发生国有资产流失的现象。</t>
  </si>
  <si>
    <t>社会效益2</t>
  </si>
  <si>
    <t>生态效益</t>
  </si>
  <si>
    <t>生态效益1</t>
  </si>
  <si>
    <t>可持续影响</t>
  </si>
  <si>
    <t>可持续影响1</t>
  </si>
  <si>
    <t>可持续影响2</t>
  </si>
  <si>
    <t>满意度指标</t>
  </si>
  <si>
    <t>服务对象满意度</t>
  </si>
  <si>
    <t>服务对象满意度1</t>
  </si>
  <si>
    <t>严格按照有关规定和要求，着力提高办文质量和水平，认真处理国务院、省政府、市政府及其他工作部门的各类来文，按照程序，及时登记、传递、处理，实现了公文运转正常。完成以区政府及区政府办名义发送的各类文电，完成了区政府党组会议、区政府常务会议、区长办公会议、区政府廉政工作会议等大型会议及各专题会议的准备工作和文稿撰写工作。协助区政府领导组织处理突发事件和重大事故，及时收集并向区政府领导同志报告重要情况，积极协助处理各乡（镇、社区）和部门向区政府反映的重要问题。紧紧围绕区政府的中心工作，认真做好调查研究、督促检查和综合协调工作，确保了全区GDP、财政收入、固定资产投资等主要经济社会发展指标的完成。围绕区政府下达的目标责任，将常规监控与重点监控相结合，对各乡（镇、社区）、部门目标执行情况进行了督促，特别是市、区两级实事项目进行重点督查，确保实事项目实施到位。围绕全区经济工作的重点、热点和难点问题，认真进行量化分解，落实目标责任，加强目标管理，为区政府各项工作目标任务的实现提供保障。加强国有资产监管，稳步推进国资监管体制改革。对区属投融资平台公司国有资产实行集中统一监管，明确国有资产监督管理机构，落实责任主体，实现区级国资监管机构全覆盖，国资监管职能职责全面落实。全面掌握国有企业经营性债务情况，做好偿债计划安排，制定了《花溪区国有企业2019年经营性债务化解方案》，切实防范债务风险。维护全区金融稳定，做好辖区小额贷款公司、融资性担保公司及驻区金融机构协调服务工作。组织开展对辖区两类公司日常报表审核、年检初审、警示教育等治理工作，着力净化辖区金融环境，引导规范公司合规合法经营，严防影子银行风险，同时积极对接驻区金融机构，做好易地扶贫安置点金融服务配套有关工作。整治非法集资，维护辖区金融稳定。牵头开展涉金融领域失信和互联网金融风险专项整治工作、防范和处置非法集资集中宣传工作和提供非法集资案件上访接待和法律援助工作，切实维护金融稳定。推动智慧政务建设，积极推进“一网通办”工作，建立完善一窗式改革工作机制。不断提高信息服务能力和水平，按时完成省，市政府办公厅信息约稿任务。完成区委区政府交办的其他工作。</t>
  </si>
  <si>
    <t>服务对象满意度2</t>
  </si>
  <si>
    <t>项目支出绩效目标批复表</t>
  </si>
  <si>
    <t>项目名称</t>
  </si>
  <si>
    <t>政府运转经费</t>
  </si>
  <si>
    <t>主管部门及代码</t>
  </si>
  <si>
    <t>花溪区人民政府办公室</t>
  </si>
  <si>
    <t>年度资金情况</t>
  </si>
  <si>
    <t>资金来源</t>
  </si>
  <si>
    <t>资金总额（万元）</t>
  </si>
  <si>
    <t xml:space="preserve">   财政拨款</t>
  </si>
  <si>
    <t xml:space="preserve">      其中：上级补助</t>
  </si>
  <si>
    <t xml:space="preserve">            本级安排</t>
  </si>
  <si>
    <t xml:space="preserve">   其他资金</t>
  </si>
  <si>
    <t>年度总体目标</t>
  </si>
  <si>
    <t>强化理论知识学习，提高协调服务能力目标；发挥督办督查职能，推进各项工作开展；加强国有资产监管，推进国有企业改革；维护全区金融稳定，提供金融协调服务；推动智慧政务建设，提高信息服务水平；负责全区范围内人民防空事宜</t>
  </si>
  <si>
    <t>数量指标</t>
  </si>
  <si>
    <t>…</t>
  </si>
  <si>
    <t>质量指标</t>
  </si>
  <si>
    <t>时效指标</t>
  </si>
  <si>
    <t>时效2</t>
  </si>
  <si>
    <t>成本指标</t>
  </si>
  <si>
    <t>成本1</t>
  </si>
  <si>
    <t>成本2</t>
  </si>
  <si>
    <t>经济效益指标</t>
  </si>
  <si>
    <t>社会效益指标</t>
  </si>
  <si>
    <t>紧紧围绕区委、区政府的中心工作，深入贯彻落实习近平新时代中国特色社会主义思想和党的十九大精神，加强自身建设，进一步强化服务意识，完善工作制度，规范工作流程，有效发挥了办公室的综合协调和参谋助手作用。</t>
  </si>
  <si>
    <t>生态效益指标</t>
  </si>
  <si>
    <t>可持续影响指标</t>
  </si>
  <si>
    <t>服务对象满意度指标</t>
  </si>
  <si>
    <t>政务服务中心工作经费</t>
  </si>
  <si>
    <t>确保政务中心和政务大厅正常运转，提高服务效率，提升服务质量，打造优质营商环境。</t>
  </si>
  <si>
    <t>全面优化提升政务服务水平，着力打造良好窗口形象，优化营商环境</t>
  </si>
  <si>
    <t>按照优化营商环境的相关工作任务，以大数据为抓手，倾力推动“最多跑一次改革”，全面优化提升政务服务水平，着力打造良好窗口形象，优化营商环境，提升群众满意度。</t>
  </si>
  <si>
    <t>政务大厅场地租用费及物业管理费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</si>
</sst>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0_ "/>
    <numFmt numFmtId="179" formatCode="#,##0.00_ ;[Red]\-#,##0.00\ "/>
    <numFmt numFmtId="180" formatCode="#,##0.00#;\(\-#,##0.00#\);\ "/>
  </numFmts>
  <fonts count="58">
    <font>
      <sz val="10"/>
      <color rgb="FF000000"/>
      <name val="Times New Roman"/>
      <charset val="0"/>
    </font>
    <font>
      <sz val="12"/>
      <color rgb="FF000000"/>
      <name val="宋体"/>
      <charset val="134"/>
    </font>
    <font>
      <sz val="20"/>
      <color rgb="FF000000"/>
      <name val="黑体"/>
      <charset val="134"/>
    </font>
    <font>
      <sz val="11"/>
      <color rgb="FF000000"/>
      <name val="宋体"/>
      <charset val="134"/>
    </font>
    <font>
      <sz val="8"/>
      <color rgb="FF000000"/>
      <name val="宋体"/>
      <charset val="134"/>
    </font>
    <font>
      <sz val="9"/>
      <color rgb="FF000000"/>
      <name val="宋体"/>
      <charset val="134"/>
    </font>
    <font>
      <sz val="6"/>
      <color rgb="FF000000"/>
      <name val="宋体"/>
      <charset val="134"/>
    </font>
    <font>
      <sz val="12"/>
      <color rgb="FF000000"/>
      <name val="Times New Roman"/>
      <charset val="0"/>
    </font>
    <font>
      <sz val="9"/>
      <color rgb="FF000000"/>
      <name val="Times New Roman"/>
      <charset val="0"/>
    </font>
    <font>
      <b/>
      <sz val="9"/>
      <color rgb="FF000000"/>
      <name val="Times New Roman"/>
      <charset val="0"/>
    </font>
    <font>
      <sz val="14"/>
      <color rgb="FF000000"/>
      <name val="黑体"/>
      <charset val="134"/>
    </font>
    <font>
      <sz val="20"/>
      <color rgb="FFFF0000"/>
      <name val="方正小标宋_GBK"/>
      <charset val="134"/>
    </font>
    <font>
      <sz val="20"/>
      <color rgb="FF000000"/>
      <name val="方正小标宋_GBK"/>
      <charset val="134"/>
    </font>
    <font>
      <sz val="11"/>
      <color rgb="FF000000"/>
      <name val="Times New Roman"/>
      <charset val="0"/>
    </font>
    <font>
      <b/>
      <sz val="11"/>
      <color rgb="FF000000"/>
      <name val="Times New Roman"/>
      <charset val="0"/>
    </font>
    <font>
      <b/>
      <sz val="12"/>
      <color rgb="FF000000"/>
      <name val="Times New Roman"/>
      <charset val="0"/>
    </font>
    <font>
      <sz val="12"/>
      <color rgb="FF0066CC"/>
      <name val="宋体"/>
      <charset val="134"/>
    </font>
    <font>
      <b/>
      <sz val="10"/>
      <color rgb="FF000000"/>
      <name val="Times New Roman"/>
      <charset val="0"/>
    </font>
    <font>
      <sz val="10"/>
      <color rgb="FF000000"/>
      <name val="黑体"/>
      <charset val="134"/>
    </font>
    <font>
      <b/>
      <sz val="12"/>
      <color rgb="FFFF0000"/>
      <name val="宋体"/>
      <charset val="134"/>
    </font>
    <font>
      <sz val="12"/>
      <color rgb="FF000000"/>
      <name val="仿宋_GB2312"/>
      <charset val="134"/>
    </font>
    <font>
      <b/>
      <sz val="12"/>
      <color rgb="FF000000"/>
      <name val="宋体"/>
      <charset val="134"/>
    </font>
    <font>
      <sz val="10"/>
      <color rgb="FF000000"/>
      <name val="宋体"/>
      <charset val="134"/>
    </font>
    <font>
      <b/>
      <sz val="10"/>
      <color rgb="FFFF0000"/>
      <name val="Times New Roman"/>
      <charset val="0"/>
    </font>
    <font>
      <sz val="16"/>
      <color rgb="FF000000"/>
      <name val="黑体"/>
      <charset val="134"/>
    </font>
    <font>
      <sz val="12"/>
      <color rgb="FFFF0000"/>
      <name val="Times New Roman"/>
      <charset val="0"/>
    </font>
    <font>
      <sz val="12"/>
      <color rgb="FFFF0000"/>
      <name val="宋体"/>
      <charset val="134"/>
    </font>
    <font>
      <sz val="10"/>
      <color rgb="FFFF0000"/>
      <name val="Times New Roman"/>
      <charset val="0"/>
    </font>
    <font>
      <sz val="10"/>
      <color rgb="FF000000"/>
      <name val="Arial"/>
      <charset val="0"/>
    </font>
    <font>
      <b/>
      <sz val="10"/>
      <color rgb="FF000000"/>
      <name val="宋体"/>
      <charset val="134"/>
    </font>
    <font>
      <u/>
      <sz val="12"/>
      <color rgb="FF800080"/>
      <name val="宋体"/>
      <charset val="134"/>
    </font>
    <font>
      <b/>
      <sz val="10"/>
      <color rgb="FF000000"/>
      <name val="Arial"/>
      <charset val="0"/>
    </font>
    <font>
      <sz val="20"/>
      <color rgb="FF000000"/>
      <name val="宋体"/>
      <charset val="134"/>
    </font>
    <font>
      <sz val="9"/>
      <color rgb="FF000000"/>
      <name val="黑体"/>
      <charset val="134"/>
    </font>
    <font>
      <u/>
      <sz val="20"/>
      <color rgb="FF800080"/>
      <name val="方正小标宋_GBK"/>
      <charset val="134"/>
    </font>
    <font>
      <sz val="16"/>
      <color rgb="FF000000"/>
      <name val="宋体"/>
      <charset val="134"/>
    </font>
    <font>
      <sz val="12"/>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5">
    <fill>
      <patternFill patternType="none"/>
    </fill>
    <fill>
      <patternFill patternType="gray125"/>
    </fill>
    <fill>
      <patternFill patternType="solid">
        <fgColor rgb="FFFFFFFF"/>
        <bgColor indexed="64"/>
      </patternFill>
    </fill>
    <fill>
      <patternFill patternType="solid">
        <fgColor rgb="FFFFCC9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37"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4" borderId="13"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4" applyNumberFormat="0" applyFill="0" applyAlignment="0" applyProtection="0">
      <alignment vertical="center"/>
    </xf>
    <xf numFmtId="0" fontId="44" fillId="0" borderId="14" applyNumberFormat="0" applyFill="0" applyAlignment="0" applyProtection="0">
      <alignment vertical="center"/>
    </xf>
    <xf numFmtId="0" fontId="45" fillId="0" borderId="15" applyNumberFormat="0" applyFill="0" applyAlignment="0" applyProtection="0">
      <alignment vertical="center"/>
    </xf>
    <xf numFmtId="0" fontId="45" fillId="0" borderId="0" applyNumberFormat="0" applyFill="0" applyBorder="0" applyAlignment="0" applyProtection="0">
      <alignment vertical="center"/>
    </xf>
    <xf numFmtId="0" fontId="46" fillId="5" borderId="16" applyNumberFormat="0" applyAlignment="0" applyProtection="0">
      <alignment vertical="center"/>
    </xf>
    <xf numFmtId="0" fontId="47" fillId="6" borderId="17" applyNumberFormat="0" applyAlignment="0" applyProtection="0">
      <alignment vertical="center"/>
    </xf>
    <xf numFmtId="0" fontId="48" fillId="6" borderId="16" applyNumberFormat="0" applyAlignment="0" applyProtection="0">
      <alignment vertical="center"/>
    </xf>
    <xf numFmtId="0" fontId="49" fillId="7" borderId="18" applyNumberFormat="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cellStyleXfs>
  <cellXfs count="175">
    <xf numFmtId="0" fontId="0" fillId="0" borderId="0" xfId="0" applyFo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vertical="center"/>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3" fillId="0" borderId="0" xfId="0" applyFont="1" applyAlignment="1">
      <alignment vertical="center"/>
    </xf>
    <xf numFmtId="0" fontId="1" fillId="0" borderId="1" xfId="0" applyFont="1" applyBorder="1" applyAlignment="1">
      <alignment vertical="center" wrapText="1"/>
    </xf>
    <xf numFmtId="0" fontId="7" fillId="0" borderId="0" xfId="0" applyFont="1" applyAlignment="1" applyProtection="1">
      <alignment vertical="center"/>
      <protection locked="0"/>
    </xf>
    <xf numFmtId="0" fontId="8" fillId="2" borderId="0" xfId="0" applyFont="1" applyFill="1" applyAlignment="1" applyProtection="1">
      <protection locked="0"/>
    </xf>
    <xf numFmtId="0" fontId="9" fillId="2" borderId="0" xfId="0" applyFont="1" applyFill="1" applyAlignment="1" applyProtection="1">
      <alignment horizontal="center"/>
      <protection locked="0"/>
    </xf>
    <xf numFmtId="0" fontId="9" fillId="2" borderId="0" xfId="0" applyFont="1" applyFill="1" applyAlignment="1" applyProtection="1">
      <protection locked="0"/>
    </xf>
    <xf numFmtId="0" fontId="0" fillId="0" borderId="0" xfId="0" applyFont="1" applyAlignment="1">
      <alignment vertical="center"/>
    </xf>
    <xf numFmtId="0" fontId="10" fillId="2" borderId="0" xfId="0" applyFont="1" applyFill="1" applyAlignment="1">
      <alignment horizontal="left" vertical="center"/>
    </xf>
    <xf numFmtId="0" fontId="11" fillId="2" borderId="0" xfId="0" applyFont="1" applyFill="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3" fillId="2" borderId="0" xfId="0" applyFont="1" applyFill="1" applyAlignment="1" applyProtection="1">
      <alignment horizontal="center" vertical="center"/>
      <protection locked="0"/>
    </xf>
    <xf numFmtId="176" fontId="13" fillId="2" borderId="0" xfId="0" applyNumberFormat="1" applyFont="1" applyFill="1" applyAlignment="1" applyProtection="1">
      <alignment horizontal="center" vertical="center"/>
      <protection locked="0"/>
    </xf>
    <xf numFmtId="0" fontId="14" fillId="2" borderId="0" xfId="0" applyFont="1" applyFill="1" applyAlignment="1" applyProtection="1">
      <protection locked="0"/>
    </xf>
    <xf numFmtId="0" fontId="1" fillId="2" borderId="0" xfId="0" applyFont="1" applyFill="1" applyAlignment="1" applyProtection="1">
      <alignment horizontal="right" vertical="center"/>
      <protection locked="0"/>
    </xf>
    <xf numFmtId="0" fontId="15" fillId="2" borderId="0" xfId="0" applyFont="1" applyFill="1" applyAlignment="1" applyProtection="1">
      <protection locked="0"/>
    </xf>
    <xf numFmtId="49" fontId="7" fillId="2" borderId="10" xfId="0" applyNumberFormat="1" applyFont="1" applyFill="1" applyBorder="1" applyAlignment="1" applyProtection="1">
      <protection locked="0"/>
    </xf>
    <xf numFmtId="49" fontId="7" fillId="0" borderId="10" xfId="0" applyNumberFormat="1" applyFont="1" applyBorder="1" applyAlignment="1" applyProtection="1">
      <alignment horizontal="center" vertical="center"/>
      <protection locked="0"/>
    </xf>
    <xf numFmtId="49" fontId="16" fillId="0" borderId="10" xfId="0" applyNumberFormat="1" applyFont="1" applyBorder="1" applyAlignment="1" applyProtection="1">
      <alignment horizontal="center" vertical="center"/>
      <protection locked="0"/>
    </xf>
    <xf numFmtId="177" fontId="1" fillId="0" borderId="10" xfId="0" applyNumberFormat="1" applyFont="1" applyBorder="1" applyAlignment="1" applyProtection="1">
      <alignment horizontal="left" vertical="center" wrapText="1"/>
      <protection locked="0"/>
    </xf>
    <xf numFmtId="177" fontId="7" fillId="0" borderId="2" xfId="0" applyNumberFormat="1" applyFont="1" applyBorder="1" applyAlignment="1">
      <alignment horizontal="right" vertical="center" wrapText="1"/>
    </xf>
    <xf numFmtId="177" fontId="7" fillId="0" borderId="10" xfId="0" applyNumberFormat="1" applyFont="1" applyBorder="1" applyAlignment="1" applyProtection="1">
      <alignment horizontal="right" vertical="center" wrapText="1"/>
      <protection locked="0"/>
    </xf>
    <xf numFmtId="49" fontId="7" fillId="2" borderId="1" xfId="0" applyNumberFormat="1" applyFont="1" applyFill="1" applyBorder="1" applyAlignment="1" applyProtection="1">
      <protection locked="0"/>
    </xf>
    <xf numFmtId="49" fontId="7" fillId="0" borderId="1" xfId="0" applyNumberFormat="1" applyFont="1" applyBorder="1" applyAlignment="1" applyProtection="1">
      <alignment horizontal="center" vertical="center"/>
      <protection locked="0"/>
    </xf>
    <xf numFmtId="177" fontId="7" fillId="0" borderId="1" xfId="0" applyNumberFormat="1" applyFont="1" applyBorder="1" applyAlignment="1" applyProtection="1">
      <alignment horizontal="right" vertical="center" wrapText="1"/>
      <protection locked="0"/>
    </xf>
    <xf numFmtId="0" fontId="15" fillId="2" borderId="1" xfId="0" applyFont="1" applyFill="1" applyBorder="1" applyAlignment="1" applyProtection="1">
      <alignment horizontal="center" vertical="center"/>
      <protection locked="0"/>
    </xf>
    <xf numFmtId="177" fontId="15" fillId="2" borderId="1" xfId="0" applyNumberFormat="1" applyFont="1" applyFill="1" applyBorder="1" applyAlignment="1" applyProtection="1">
      <alignment horizontal="center" vertical="center"/>
      <protection locked="0"/>
    </xf>
    <xf numFmtId="0" fontId="7" fillId="2" borderId="0" xfId="0" applyFont="1" applyFill="1" applyAlignment="1" applyProtection="1">
      <protection locked="0"/>
    </xf>
    <xf numFmtId="0" fontId="17" fillId="0" borderId="0" xfId="0" applyFont="1" applyAlignment="1">
      <alignment horizontal="center" vertical="center"/>
    </xf>
    <xf numFmtId="0" fontId="0" fillId="0" borderId="0" xfId="0" applyFont="1" applyAlignment="1">
      <alignment horizontal="center" vertical="center"/>
    </xf>
    <xf numFmtId="0" fontId="10" fillId="0" borderId="0" xfId="0" applyFont="1" applyAlignment="1">
      <alignment horizontal="left"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10" fillId="0" borderId="9" xfId="0" applyFont="1" applyBorder="1" applyAlignment="1">
      <alignment horizontal="center" vertical="center"/>
    </xf>
    <xf numFmtId="0" fontId="18" fillId="0" borderId="9" xfId="0" applyFont="1" applyBorder="1" applyAlignment="1">
      <alignment horizontal="center" vertical="center" wrapText="1"/>
    </xf>
    <xf numFmtId="0" fontId="17" fillId="0" borderId="1" xfId="0" applyFont="1" applyBorder="1" applyAlignment="1">
      <alignment horizontal="center" vertical="center"/>
    </xf>
    <xf numFmtId="0" fontId="7" fillId="0" borderId="1" xfId="0" applyFont="1" applyBorder="1" applyAlignment="1">
      <alignment vertical="center"/>
    </xf>
    <xf numFmtId="0" fontId="19" fillId="3" borderId="8" xfId="0" applyFont="1" applyFill="1" applyBorder="1" applyAlignment="1">
      <alignment vertical="center"/>
    </xf>
    <xf numFmtId="0" fontId="7" fillId="0" borderId="1" xfId="0" applyFont="1" applyBorder="1" applyAlignment="1">
      <alignment horizontal="center" vertical="center"/>
    </xf>
    <xf numFmtId="10" fontId="7" fillId="0" borderId="1" xfId="0" applyNumberFormat="1" applyFont="1" applyBorder="1" applyAlignment="1">
      <alignment horizontal="center" vertical="center"/>
    </xf>
    <xf numFmtId="178" fontId="19" fillId="3" borderId="9" xfId="0" applyNumberFormat="1" applyFont="1" applyFill="1" applyBorder="1" applyAlignment="1">
      <alignment vertical="center" wrapText="1"/>
    </xf>
    <xf numFmtId="10" fontId="16" fillId="0" borderId="1" xfId="0" applyNumberFormat="1" applyFont="1" applyBorder="1" applyAlignment="1">
      <alignment horizontal="center" vertical="center" wrapText="1"/>
    </xf>
    <xf numFmtId="0" fontId="0" fillId="0" borderId="1" xfId="0" applyFont="1" applyBorder="1" applyAlignment="1">
      <alignment vertical="center"/>
    </xf>
    <xf numFmtId="179" fontId="7" fillId="0" borderId="1" xfId="0" applyNumberFormat="1" applyFont="1" applyBorder="1" applyAlignment="1" applyProtection="1">
      <alignment horizontal="center" vertical="center"/>
      <protection locked="0"/>
    </xf>
    <xf numFmtId="0" fontId="20" fillId="0" borderId="1" xfId="0" applyFont="1" applyBorder="1" applyAlignment="1">
      <alignment horizontal="center" vertical="center" wrapText="1"/>
    </xf>
    <xf numFmtId="179" fontId="7" fillId="0" borderId="1" xfId="0" applyNumberFormat="1" applyFont="1" applyBorder="1" applyAlignment="1">
      <alignment horizontal="center" vertical="center"/>
    </xf>
    <xf numFmtId="0" fontId="21" fillId="0" borderId="1" xfId="0" applyFont="1" applyBorder="1" applyAlignment="1">
      <alignment horizontal="center" vertical="center"/>
    </xf>
    <xf numFmtId="179" fontId="15" fillId="0" borderId="1" xfId="0" applyNumberFormat="1" applyFont="1" applyBorder="1" applyAlignment="1">
      <alignment horizontal="center" vertical="center"/>
    </xf>
    <xf numFmtId="0" fontId="22" fillId="0" borderId="0" xfId="0" applyFont="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center" wrapText="1"/>
    </xf>
    <xf numFmtId="0" fontId="17" fillId="0" borderId="0" xfId="0" applyFont="1" applyAlignment="1">
      <alignment horizontal="left" vertical="center" wrapText="1"/>
    </xf>
    <xf numFmtId="0" fontId="23" fillId="0" borderId="0" xfId="0" applyFont="1" applyAlignment="1">
      <alignment horizontal="left" vertical="center"/>
    </xf>
    <xf numFmtId="0" fontId="0" fillId="0" borderId="0" xfId="0" applyFont="1" applyAlignment="1" applyProtection="1">
      <alignment vertical="center"/>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center" wrapText="1"/>
      <protection locked="0"/>
    </xf>
    <xf numFmtId="0" fontId="24" fillId="0" borderId="0" xfId="0" applyFont="1" applyAlignment="1">
      <alignment horizontal="center" vertical="top" wrapText="1"/>
    </xf>
    <xf numFmtId="0" fontId="22" fillId="0" borderId="0" xfId="0" applyFont="1" applyAlignment="1">
      <alignment horizontal="left" vertical="center"/>
    </xf>
    <xf numFmtId="0" fontId="22" fillId="0" borderId="0" xfId="0" applyFont="1" applyAlignment="1">
      <alignment horizontal="righ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pplyAlignment="1">
      <alignment vertical="center"/>
    </xf>
    <xf numFmtId="0" fontId="7" fillId="0" borderId="1" xfId="0" applyFont="1" applyBorder="1" applyAlignment="1" applyProtection="1">
      <alignment horizontal="center" vertical="center"/>
      <protection locked="0"/>
    </xf>
    <xf numFmtId="0" fontId="21" fillId="0" borderId="1" xfId="0" applyFont="1" applyBorder="1" applyAlignment="1" applyProtection="1">
      <alignment horizontal="left" vertical="center"/>
      <protection locked="0"/>
    </xf>
    <xf numFmtId="179" fontId="7" fillId="0" borderId="1" xfId="0" applyNumberFormat="1" applyFont="1" applyBorder="1" applyAlignment="1" applyProtection="1">
      <alignment horizontal="right" vertical="center"/>
      <protection locked="0"/>
    </xf>
    <xf numFmtId="0" fontId="0" fillId="0" borderId="1" xfId="0" applyFont="1" applyBorder="1" applyAlignment="1" applyProtection="1">
      <alignment vertical="center"/>
      <protection locked="0"/>
    </xf>
    <xf numFmtId="0" fontId="1" fillId="0" borderId="1" xfId="0" applyFont="1" applyBorder="1" applyAlignment="1" applyProtection="1">
      <alignment horizontal="left" vertical="center"/>
      <protection locked="0"/>
    </xf>
    <xf numFmtId="49" fontId="1" fillId="0" borderId="1" xfId="0" applyNumberFormat="1"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49" fontId="25" fillId="0" borderId="1" xfId="0" applyNumberFormat="1" applyFont="1" applyBorder="1" applyAlignment="1" applyProtection="1">
      <alignment horizontal="center" vertical="center"/>
      <protection locked="0"/>
    </xf>
    <xf numFmtId="0" fontId="26" fillId="0" borderId="2" xfId="0" applyFont="1" applyBorder="1" applyAlignment="1" applyProtection="1">
      <alignment horizontal="left" vertical="center"/>
      <protection locked="0"/>
    </xf>
    <xf numFmtId="179" fontId="25" fillId="0" borderId="1" xfId="0" applyNumberFormat="1" applyFont="1" applyBorder="1" applyAlignment="1" applyProtection="1">
      <alignment horizontal="right" vertical="center"/>
      <protection locked="0"/>
    </xf>
    <xf numFmtId="0" fontId="27" fillId="0" borderId="1" xfId="0" applyFont="1" applyBorder="1" applyAlignment="1" applyProtection="1">
      <alignment vertical="center"/>
      <protection locked="0"/>
    </xf>
    <xf numFmtId="0" fontId="1" fillId="0" borderId="2"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179" fontId="21" fillId="0" borderId="1" xfId="0" applyNumberFormat="1" applyFont="1" applyBorder="1" applyAlignment="1" applyProtection="1">
      <alignment horizontal="right" vertical="center"/>
      <protection locked="0"/>
    </xf>
    <xf numFmtId="179" fontId="1" fillId="0" borderId="1" xfId="0" applyNumberFormat="1" applyFont="1" applyBorder="1" applyAlignment="1" applyProtection="1">
      <alignment horizontal="right" vertical="center"/>
      <protection locked="0"/>
    </xf>
    <xf numFmtId="0" fontId="21" fillId="0" borderId="2" xfId="0" applyFont="1" applyBorder="1" applyAlignment="1" applyProtection="1">
      <alignment horizontal="left" vertical="center"/>
      <protection locked="0"/>
    </xf>
    <xf numFmtId="0" fontId="15" fillId="0" borderId="1"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179" fontId="0" fillId="0" borderId="1" xfId="0" applyNumberFormat="1" applyFont="1" applyBorder="1" applyAlignment="1" applyProtection="1">
      <alignment vertical="center"/>
      <protection locked="0"/>
    </xf>
    <xf numFmtId="0" fontId="22" fillId="0" borderId="0" xfId="0" applyFont="1" applyAlignment="1">
      <alignment vertical="center"/>
    </xf>
    <xf numFmtId="49" fontId="1" fillId="0" borderId="2" xfId="0" applyNumberFormat="1" applyFont="1" applyBorder="1" applyAlignment="1" applyProtection="1">
      <alignment horizontal="left" vertical="center"/>
      <protection locked="0"/>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vertical="center" wrapText="1"/>
    </xf>
    <xf numFmtId="0" fontId="10" fillId="2" borderId="10" xfId="0" applyFont="1" applyFill="1" applyBorder="1" applyAlignment="1">
      <alignment vertical="center"/>
    </xf>
    <xf numFmtId="179" fontId="7" fillId="0" borderId="1" xfId="0" applyNumberFormat="1" applyFont="1" applyBorder="1" applyAlignment="1" applyProtection="1">
      <alignment horizontal="right" vertical="center" wrapText="1"/>
      <protection locked="0"/>
    </xf>
    <xf numFmtId="0" fontId="7" fillId="2" borderId="1" xfId="0" applyFont="1" applyFill="1" applyBorder="1" applyAlignment="1" applyProtection="1">
      <protection locked="0"/>
    </xf>
    <xf numFmtId="49" fontId="1" fillId="0" borderId="1" xfId="0" applyNumberFormat="1" applyFont="1" applyBorder="1" applyAlignment="1" applyProtection="1">
      <alignment horizontal="left" vertical="center" wrapText="1"/>
      <protection locked="0"/>
    </xf>
    <xf numFmtId="179" fontId="15" fillId="2" borderId="1" xfId="0" applyNumberFormat="1" applyFont="1" applyFill="1" applyBorder="1" applyAlignment="1" applyProtection="1">
      <alignment horizontal="right" vertical="center"/>
      <protection locked="0"/>
    </xf>
    <xf numFmtId="49" fontId="22" fillId="0" borderId="0" xfId="0" applyNumberFormat="1" applyFont="1" applyAlignment="1">
      <alignment vertical="center"/>
    </xf>
    <xf numFmtId="0" fontId="28" fillId="0" borderId="0" xfId="0" applyFont="1" applyAlignment="1"/>
    <xf numFmtId="0" fontId="10" fillId="0" borderId="0" xfId="0" applyFont="1" applyAlignment="1">
      <alignment vertical="center"/>
    </xf>
    <xf numFmtId="0" fontId="11" fillId="2" borderId="0" xfId="0" applyFont="1" applyFill="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22" fillId="2" borderId="0" xfId="0" applyFont="1" applyFill="1" applyAlignment="1" applyProtection="1">
      <alignment horizontal="left" vertical="center" wrapText="1"/>
      <protection locked="0"/>
    </xf>
    <xf numFmtId="0" fontId="22" fillId="2" borderId="0" xfId="0" applyFont="1" applyFill="1" applyAlignment="1" applyProtection="1">
      <alignment horizontal="right" vertical="center" wrapText="1"/>
      <protection locked="0"/>
    </xf>
    <xf numFmtId="0" fontId="29" fillId="0" borderId="1" xfId="0" applyFont="1" applyBorder="1" applyAlignment="1" applyProtection="1">
      <alignment horizontal="center" vertical="center" wrapText="1"/>
      <protection locked="0"/>
    </xf>
    <xf numFmtId="0" fontId="28" fillId="0" borderId="1" xfId="0" applyFont="1" applyBorder="1" applyAlignment="1" applyProtection="1">
      <alignment vertical="top" wrapText="1"/>
      <protection locked="0"/>
    </xf>
    <xf numFmtId="0" fontId="29" fillId="0" borderId="1" xfId="0" applyFont="1" applyBorder="1" applyAlignment="1">
      <alignment horizontal="center" vertical="center"/>
    </xf>
    <xf numFmtId="0" fontId="22" fillId="0" borderId="1" xfId="0" applyFont="1" applyBorder="1" applyAlignment="1" applyProtection="1">
      <alignment horizontal="left" vertical="center" wrapText="1"/>
      <protection locked="0"/>
    </xf>
    <xf numFmtId="0" fontId="22" fillId="0" borderId="1" xfId="0" applyFont="1" applyBorder="1" applyAlignment="1" applyProtection="1">
      <alignment vertical="center" wrapText="1"/>
      <protection locked="0"/>
    </xf>
    <xf numFmtId="178" fontId="7" fillId="0" borderId="1" xfId="0" applyNumberFormat="1" applyFont="1" applyBorder="1" applyAlignment="1">
      <alignment horizontal="right" vertical="center" wrapText="1"/>
    </xf>
    <xf numFmtId="180" fontId="22" fillId="0" borderId="1" xfId="0" applyNumberFormat="1" applyFont="1" applyBorder="1" applyAlignment="1" applyProtection="1">
      <alignment horizontal="right" vertical="center" wrapText="1"/>
      <protection locked="0"/>
    </xf>
    <xf numFmtId="0" fontId="28" fillId="0" borderId="1" xfId="0" applyFont="1" applyBorder="1" applyAlignment="1"/>
    <xf numFmtId="0" fontId="30" fillId="0" borderId="1" xfId="0" applyFont="1" applyBorder="1" applyAlignment="1"/>
    <xf numFmtId="0" fontId="30" fillId="0" borderId="0" xfId="0" applyFont="1" applyAlignment="1"/>
    <xf numFmtId="178" fontId="16" fillId="0" borderId="1" xfId="0" applyNumberFormat="1" applyFont="1" applyBorder="1" applyAlignment="1">
      <alignment horizontal="right" vertical="center" wrapText="1"/>
    </xf>
    <xf numFmtId="178" fontId="7" fillId="0" borderId="1" xfId="0" applyNumberFormat="1" applyFont="1" applyBorder="1" applyAlignment="1" applyProtection="1">
      <alignment horizontal="right" vertical="center" wrapText="1"/>
      <protection locked="0"/>
    </xf>
    <xf numFmtId="0" fontId="29" fillId="0" borderId="1" xfId="0" applyFont="1" applyBorder="1" applyAlignment="1">
      <alignment horizontal="center"/>
    </xf>
    <xf numFmtId="0" fontId="31" fillId="0" borderId="1" xfId="0" applyFont="1" applyBorder="1" applyAlignment="1">
      <alignment horizont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49" fontId="1" fillId="0" borderId="10" xfId="0" applyNumberFormat="1" applyFont="1" applyBorder="1" applyAlignment="1" applyProtection="1">
      <alignment horizontal="center" vertical="center"/>
      <protection locked="0"/>
    </xf>
    <xf numFmtId="177" fontId="7" fillId="0" borderId="10" xfId="0" applyNumberFormat="1" applyFont="1" applyBorder="1" applyAlignment="1">
      <alignment horizontal="right" vertical="center" wrapText="1"/>
    </xf>
    <xf numFmtId="177" fontId="7" fillId="0" borderId="12" xfId="0" applyNumberFormat="1" applyFont="1" applyBorder="1" applyAlignment="1" applyProtection="1">
      <alignment horizontal="right" vertical="center" wrapText="1"/>
      <protection locked="0"/>
    </xf>
    <xf numFmtId="49" fontId="1" fillId="0" borderId="1" xfId="0" applyNumberFormat="1" applyFont="1" applyBorder="1" applyAlignment="1" applyProtection="1">
      <alignment horizontal="center" vertical="center"/>
      <protection locked="0"/>
    </xf>
    <xf numFmtId="177" fontId="7" fillId="0" borderId="2" xfId="0" applyNumberFormat="1" applyFont="1" applyBorder="1" applyAlignment="1" applyProtection="1">
      <alignment horizontal="right" vertical="center" wrapText="1"/>
      <protection locked="0"/>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77" fontId="15" fillId="2" borderId="1" xfId="0" applyNumberFormat="1" applyFont="1" applyFill="1" applyBorder="1" applyAlignment="1" applyProtection="1">
      <protection locked="0"/>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right" vertical="center"/>
    </xf>
    <xf numFmtId="49" fontId="4" fillId="0" borderId="10" xfId="0" applyNumberFormat="1" applyFont="1" applyBorder="1" applyAlignment="1" applyProtection="1">
      <alignment horizontal="center" vertical="center"/>
      <protection locked="0"/>
    </xf>
    <xf numFmtId="49" fontId="4" fillId="2" borderId="2" xfId="0" applyNumberFormat="1" applyFont="1" applyFill="1" applyBorder="1" applyAlignment="1">
      <alignment horizontal="left" vertical="center" wrapText="1"/>
    </xf>
    <xf numFmtId="178" fontId="21" fillId="0" borderId="1" xfId="0" applyNumberFormat="1" applyFont="1" applyBorder="1" applyAlignment="1">
      <alignment horizontal="right" vertical="center" wrapText="1"/>
    </xf>
    <xf numFmtId="0" fontId="10" fillId="2" borderId="0" xfId="0" applyFont="1" applyFill="1" applyAlignment="1" applyProtection="1">
      <protection locked="0"/>
    </xf>
    <xf numFmtId="177" fontId="7" fillId="0" borderId="12" xfId="0" applyNumberFormat="1" applyFont="1" applyBorder="1" applyAlignment="1">
      <alignment horizontal="right" vertical="center" wrapText="1"/>
    </xf>
    <xf numFmtId="177" fontId="15" fillId="2" borderId="2" xfId="0" applyNumberFormat="1" applyFont="1" applyFill="1" applyBorder="1" applyAlignment="1" applyProtection="1">
      <protection locked="0"/>
    </xf>
    <xf numFmtId="0" fontId="15" fillId="2" borderId="1" xfId="0" applyFont="1" applyFill="1" applyBorder="1" applyAlignment="1" applyProtection="1">
      <protection locked="0"/>
    </xf>
    <xf numFmtId="0" fontId="5" fillId="0" borderId="0" xfId="0" applyFont="1" applyAlignment="1"/>
    <xf numFmtId="0" fontId="32" fillId="0" borderId="0" xfId="0" applyFont="1" applyAlignment="1"/>
    <xf numFmtId="0" fontId="1" fillId="0" borderId="0" xfId="0" applyFont="1" applyAlignment="1"/>
    <xf numFmtId="0" fontId="33" fillId="0" borderId="0" xfId="0" applyFont="1" applyAlignment="1">
      <alignment horizontal="left" vertical="center"/>
    </xf>
    <xf numFmtId="0" fontId="11" fillId="0" borderId="0" xfId="0" applyFont="1" applyAlignment="1" applyProtection="1">
      <alignment horizontal="center" vertical="center"/>
      <protection locked="0"/>
    </xf>
    <xf numFmtId="0" fontId="34" fillId="0" borderId="0" xfId="0" applyFont="1" applyAlignment="1" applyProtection="1">
      <alignment horizontal="center" vertical="center"/>
      <protection locked="0"/>
    </xf>
    <xf numFmtId="0" fontId="1" fillId="0" borderId="0" xfId="0" applyFont="1" applyAlignment="1">
      <alignment horizontal="right"/>
    </xf>
    <xf numFmtId="0" fontId="35" fillId="0" borderId="1" xfId="0" applyFont="1" applyBorder="1" applyAlignment="1">
      <alignment horizontal="center" vertical="center"/>
    </xf>
    <xf numFmtId="0" fontId="24" fillId="0" borderId="1" xfId="0" applyFont="1" applyBorder="1" applyAlignment="1">
      <alignment horizontal="center" vertical="center"/>
    </xf>
    <xf numFmtId="0" fontId="1" fillId="0" borderId="1" xfId="0" applyFont="1" applyBorder="1" applyAlignment="1">
      <alignment horizontal="left" vertical="center"/>
    </xf>
    <xf numFmtId="0" fontId="36" fillId="0" borderId="1" xfId="0" applyFont="1" applyBorder="1" applyAlignment="1">
      <alignment horizontal="center" vertical="center"/>
    </xf>
    <xf numFmtId="178" fontId="36" fillId="0" borderId="1" xfId="0" applyNumberFormat="1"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tabSelected="1" zoomScale="80" zoomScaleNormal="80" workbookViewId="0">
      <pane xSplit="1" ySplit="4" topLeftCell="B5" activePane="bottomRight" state="frozenSplit"/>
      <selection/>
      <selection pane="topRight"/>
      <selection pane="bottomLeft"/>
      <selection pane="bottomRight" activeCell="B28" sqref="B28"/>
    </sheetView>
  </sheetViews>
  <sheetFormatPr defaultColWidth="9" defaultRowHeight="15.75" outlineLevelCol="3"/>
  <cols>
    <col min="1" max="1" width="50.8285714285714" style="138" customWidth="1"/>
    <col min="2" max="2" width="20.8285714285714" style="138" customWidth="1"/>
    <col min="3" max="3" width="50.8285714285714" style="138" customWidth="1"/>
    <col min="4" max="4" width="21.5047619047619" style="138" customWidth="1"/>
    <col min="5" max="5" width="0.161904761904762" style="138" customWidth="1"/>
    <col min="6" max="6" width="6.82857142857143" style="138" hidden="1" customWidth="1"/>
    <col min="7" max="243" width="6.82857142857143" style="138" customWidth="1"/>
    <col min="244" max="257" width="9.33333333333333" style="33" customWidth="1"/>
  </cols>
  <sheetData>
    <row r="1" ht="37" customHeight="1" spans="1:4">
      <c r="A1" s="56" t="s">
        <v>0</v>
      </c>
      <c r="B1" s="166"/>
      <c r="C1" s="166"/>
      <c r="D1" s="166"/>
    </row>
    <row r="2" ht="23.25" customHeight="1" spans="1:4">
      <c r="A2" s="167" t="s">
        <v>1</v>
      </c>
      <c r="B2" s="168"/>
      <c r="C2" s="168"/>
      <c r="D2" s="168"/>
    </row>
    <row r="3" s="163" customFormat="1" ht="14.25" customHeight="1" spans="1:4">
      <c r="A3" s="138" t="s">
        <v>2</v>
      </c>
      <c r="D3" s="169" t="s">
        <v>3</v>
      </c>
    </row>
    <row r="4" s="164" customFormat="1" ht="25.5" customHeight="1" spans="1:4">
      <c r="A4" s="170" t="s">
        <v>4</v>
      </c>
      <c r="B4" s="171"/>
      <c r="C4" s="170" t="s">
        <v>5</v>
      </c>
      <c r="D4" s="170"/>
    </row>
    <row r="5" s="165" customFormat="1" ht="14.25" customHeight="1" spans="1:4">
      <c r="A5" s="72" t="s">
        <v>6</v>
      </c>
      <c r="B5" s="72" t="s">
        <v>7</v>
      </c>
      <c r="C5" s="72" t="s">
        <v>8</v>
      </c>
      <c r="D5" s="72" t="s">
        <v>7</v>
      </c>
    </row>
    <row r="6" customHeight="1" spans="1:4">
      <c r="A6" s="13" t="s">
        <v>9</v>
      </c>
      <c r="B6" s="134">
        <v>2039.28</v>
      </c>
      <c r="C6" s="172" t="s">
        <v>10</v>
      </c>
      <c r="D6" s="140">
        <v>1174.53</v>
      </c>
    </row>
    <row r="7" ht="18" customHeight="1" spans="1:4">
      <c r="A7" s="13" t="s">
        <v>11</v>
      </c>
      <c r="B7" s="134"/>
      <c r="C7" s="172" t="s">
        <v>12</v>
      </c>
      <c r="D7" s="140">
        <v>864.75</v>
      </c>
    </row>
    <row r="8" ht="18" customHeight="1" spans="1:4">
      <c r="A8" s="172" t="s">
        <v>13</v>
      </c>
      <c r="B8" s="134"/>
      <c r="C8" s="172" t="s">
        <v>14</v>
      </c>
      <c r="D8" s="140"/>
    </row>
    <row r="9" ht="18" customHeight="1" spans="1:4">
      <c r="A9" s="172" t="s">
        <v>15</v>
      </c>
      <c r="B9" s="134"/>
      <c r="C9" s="172" t="s">
        <v>16</v>
      </c>
      <c r="D9" s="140"/>
    </row>
    <row r="10" ht="18" customHeight="1" spans="1:4">
      <c r="A10" s="172" t="s">
        <v>17</v>
      </c>
      <c r="B10" s="134"/>
      <c r="C10" s="172" t="s">
        <v>18</v>
      </c>
      <c r="D10" s="140"/>
    </row>
    <row r="11" ht="18" customHeight="1" spans="1:4">
      <c r="A11" s="172" t="s">
        <v>19</v>
      </c>
      <c r="B11" s="134"/>
      <c r="C11" s="172" t="s">
        <v>20</v>
      </c>
      <c r="D11" s="140"/>
    </row>
    <row r="12" ht="18" customHeight="1" spans="1:4">
      <c r="A12" s="172" t="s">
        <v>21</v>
      </c>
      <c r="B12" s="134"/>
      <c r="C12" s="172"/>
      <c r="D12" s="140"/>
    </row>
    <row r="13" ht="18" customHeight="1" spans="1:4">
      <c r="A13" s="137"/>
      <c r="B13" s="134"/>
      <c r="C13" s="172"/>
      <c r="D13" s="140"/>
    </row>
    <row r="14" ht="18" customHeight="1" spans="1:4">
      <c r="A14" s="137"/>
      <c r="B14" s="134"/>
      <c r="C14" s="172"/>
      <c r="D14" s="140"/>
    </row>
    <row r="15" ht="18" customHeight="1" spans="1:4">
      <c r="A15" s="172"/>
      <c r="B15" s="134"/>
      <c r="C15" s="172"/>
      <c r="D15" s="140"/>
    </row>
    <row r="16" ht="18" customHeight="1" spans="1:4">
      <c r="A16" s="172" t="s">
        <v>22</v>
      </c>
      <c r="B16" s="134">
        <f>SUM(B6:B15)</f>
        <v>2039.28</v>
      </c>
      <c r="C16" s="172" t="s">
        <v>23</v>
      </c>
      <c r="D16" s="134">
        <f>SUM(D6:D15)</f>
        <v>2039.28</v>
      </c>
    </row>
    <row r="17" ht="18" customHeight="1" spans="1:4">
      <c r="A17" s="172" t="s">
        <v>24</v>
      </c>
      <c r="B17" s="134"/>
      <c r="C17" s="172" t="s">
        <v>25</v>
      </c>
      <c r="D17" s="140"/>
    </row>
    <row r="18" ht="18" customHeight="1" spans="1:4">
      <c r="A18" s="172" t="s">
        <v>26</v>
      </c>
      <c r="B18" s="139">
        <v>0</v>
      </c>
      <c r="C18" s="172"/>
      <c r="D18" s="140"/>
    </row>
    <row r="19" ht="18" customHeight="1" spans="1:4">
      <c r="A19" s="173" t="s">
        <v>27</v>
      </c>
      <c r="B19" s="174">
        <f>SUM(B16:B18)</f>
        <v>2039.28</v>
      </c>
      <c r="C19" s="173" t="s">
        <v>28</v>
      </c>
      <c r="D19" s="174">
        <f>SUM(D16:D17)</f>
        <v>2039.28</v>
      </c>
    </row>
  </sheetData>
  <mergeCells count="4">
    <mergeCell ref="A1:D1"/>
    <mergeCell ref="A2:D2"/>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A13" workbookViewId="0">
      <selection activeCell="E10" sqref="E10"/>
    </sheetView>
  </sheetViews>
  <sheetFormatPr defaultColWidth="9" defaultRowHeight="15.75" outlineLevelCol="5"/>
  <cols>
    <col min="1" max="1" width="14.1619047619048" style="1" customWidth="1"/>
    <col min="2" max="2" width="19.8285714285714" style="1" customWidth="1"/>
    <col min="3" max="3" width="21" style="1" customWidth="1"/>
    <col min="4" max="4" width="25.3333333333333" style="1" customWidth="1"/>
    <col min="5" max="5" width="18.5047619047619" style="1" customWidth="1"/>
    <col min="6" max="6" width="12.5047619047619" style="1" customWidth="1"/>
    <col min="7" max="257" width="12" style="1" customWidth="1"/>
  </cols>
  <sheetData>
    <row r="1" s="1" customFormat="1" spans="1:1">
      <c r="A1" s="27"/>
    </row>
    <row r="2" s="1" customFormat="1" ht="33" customHeight="1" spans="1:6">
      <c r="A2" s="2" t="s">
        <v>225</v>
      </c>
      <c r="B2" s="2"/>
      <c r="C2" s="2"/>
      <c r="D2" s="2"/>
      <c r="E2" s="2"/>
      <c r="F2" s="2"/>
    </row>
    <row r="3" s="1" customFormat="1" ht="24" customHeight="1" spans="1:6">
      <c r="A3" s="9" t="s">
        <v>226</v>
      </c>
      <c r="B3" s="9"/>
      <c r="C3" s="5" t="s">
        <v>227</v>
      </c>
      <c r="D3" s="21"/>
      <c r="E3" s="21"/>
      <c r="F3" s="6"/>
    </row>
    <row r="4" s="1" customFormat="1" ht="23" customHeight="1" spans="1:6">
      <c r="A4" s="10" t="s">
        <v>228</v>
      </c>
      <c r="B4" s="7" t="s">
        <v>229</v>
      </c>
      <c r="C4" s="9">
        <v>2039.28</v>
      </c>
      <c r="D4" s="9"/>
      <c r="E4" s="9"/>
      <c r="F4" s="9"/>
    </row>
    <row r="5" s="1" customFormat="1" ht="23" customHeight="1" spans="1:6">
      <c r="A5" s="10"/>
      <c r="B5" s="7" t="s">
        <v>230</v>
      </c>
      <c r="C5" s="9">
        <v>1174.53</v>
      </c>
      <c r="D5" s="9"/>
      <c r="E5" s="9"/>
      <c r="F5" s="9"/>
    </row>
    <row r="6" s="1" customFormat="1" ht="23" customHeight="1" spans="1:6">
      <c r="A6" s="10"/>
      <c r="B6" s="7" t="s">
        <v>231</v>
      </c>
      <c r="C6" s="9">
        <v>864.75</v>
      </c>
      <c r="D6" s="9"/>
      <c r="E6" s="9"/>
      <c r="F6" s="9"/>
    </row>
    <row r="7" s="1" customFormat="1" ht="23" customHeight="1" spans="1:6">
      <c r="A7" s="10"/>
      <c r="B7" s="7" t="s">
        <v>232</v>
      </c>
      <c r="C7" s="9"/>
      <c r="D7" s="9"/>
      <c r="E7" s="9"/>
      <c r="F7" s="9"/>
    </row>
    <row r="8" s="1" customFormat="1" ht="91" customHeight="1" spans="1:6">
      <c r="A8" s="9" t="s">
        <v>233</v>
      </c>
      <c r="B8" s="9"/>
      <c r="C8" s="28" t="s">
        <v>234</v>
      </c>
      <c r="D8" s="26"/>
      <c r="E8" s="26"/>
      <c r="F8" s="26"/>
    </row>
    <row r="9" s="1" customFormat="1" ht="24" customHeight="1" spans="1:6">
      <c r="A9" s="9" t="s">
        <v>235</v>
      </c>
      <c r="B9" s="9" t="s">
        <v>236</v>
      </c>
      <c r="C9" s="9" t="s">
        <v>237</v>
      </c>
      <c r="D9" s="9" t="s">
        <v>238</v>
      </c>
      <c r="E9" s="9" t="s">
        <v>239</v>
      </c>
      <c r="F9" s="9" t="s">
        <v>240</v>
      </c>
    </row>
    <row r="10" s="1" customFormat="1" ht="21" customHeight="1" spans="1:6">
      <c r="A10" s="9"/>
      <c r="B10" s="9" t="s">
        <v>241</v>
      </c>
      <c r="C10" s="9" t="s">
        <v>242</v>
      </c>
      <c r="D10" s="4" t="s">
        <v>243</v>
      </c>
      <c r="E10" s="8"/>
      <c r="F10" s="7"/>
    </row>
    <row r="11" s="1" customFormat="1" ht="21" customHeight="1" spans="1:6">
      <c r="A11" s="9"/>
      <c r="B11" s="9"/>
      <c r="C11" s="9"/>
      <c r="D11" s="4" t="s">
        <v>244</v>
      </c>
      <c r="E11" s="8"/>
      <c r="F11" s="7"/>
    </row>
    <row r="12" s="1" customFormat="1" ht="21" customHeight="1" spans="1:6">
      <c r="A12" s="9"/>
      <c r="B12" s="9"/>
      <c r="C12" s="9"/>
      <c r="D12" s="4" t="s">
        <v>245</v>
      </c>
      <c r="E12" s="8"/>
      <c r="F12" s="7"/>
    </row>
    <row r="13" s="1" customFormat="1" ht="21" customHeight="1" spans="1:6">
      <c r="A13" s="9"/>
      <c r="B13" s="9"/>
      <c r="C13" s="9"/>
      <c r="D13" s="4" t="s">
        <v>246</v>
      </c>
      <c r="E13" s="8"/>
      <c r="F13" s="7"/>
    </row>
    <row r="14" s="1" customFormat="1" ht="21" customHeight="1" spans="1:6">
      <c r="A14" s="9"/>
      <c r="B14" s="9"/>
      <c r="C14" s="9" t="s">
        <v>247</v>
      </c>
      <c r="D14" s="4" t="s">
        <v>248</v>
      </c>
      <c r="E14" s="8"/>
      <c r="F14" s="7"/>
    </row>
    <row r="15" s="1" customFormat="1" ht="21" customHeight="1" spans="1:6">
      <c r="A15" s="9"/>
      <c r="B15" s="9"/>
      <c r="C15" s="9"/>
      <c r="D15" s="4" t="s">
        <v>249</v>
      </c>
      <c r="E15" s="8"/>
      <c r="F15" s="7"/>
    </row>
    <row r="16" s="1" customFormat="1" ht="21" customHeight="1" spans="1:6">
      <c r="A16" s="9"/>
      <c r="B16" s="9"/>
      <c r="C16" s="9" t="s">
        <v>250</v>
      </c>
      <c r="D16" s="4" t="s">
        <v>251</v>
      </c>
      <c r="E16" s="8"/>
      <c r="F16" s="7"/>
    </row>
    <row r="17" s="1" customFormat="1" ht="21" customHeight="1" spans="1:6">
      <c r="A17" s="9"/>
      <c r="B17" s="9"/>
      <c r="C17" s="9"/>
      <c r="D17" s="4" t="s">
        <v>175</v>
      </c>
      <c r="E17" s="8"/>
      <c r="F17" s="7"/>
    </row>
    <row r="18" s="1" customFormat="1" ht="21" customHeight="1" spans="1:6">
      <c r="A18" s="9"/>
      <c r="B18" s="9"/>
      <c r="C18" s="9" t="s">
        <v>252</v>
      </c>
      <c r="D18" s="4" t="s">
        <v>253</v>
      </c>
      <c r="E18" s="8"/>
      <c r="F18" s="7"/>
    </row>
    <row r="19" s="1" customFormat="1" ht="21" customHeight="1" spans="1:6">
      <c r="A19" s="9"/>
      <c r="B19" s="9"/>
      <c r="C19" s="9"/>
      <c r="D19" s="4" t="s">
        <v>175</v>
      </c>
      <c r="E19" s="8"/>
      <c r="F19" s="7"/>
    </row>
    <row r="20" s="1" customFormat="1" ht="24" customHeight="1" spans="1:6">
      <c r="A20" s="9"/>
      <c r="B20" s="9" t="s">
        <v>254</v>
      </c>
      <c r="C20" s="9" t="s">
        <v>255</v>
      </c>
      <c r="D20" s="4" t="s">
        <v>256</v>
      </c>
      <c r="E20" s="8"/>
      <c r="F20" s="7"/>
    </row>
    <row r="21" s="1" customFormat="1" ht="24" customHeight="1" spans="1:6">
      <c r="A21" s="9"/>
      <c r="B21" s="9"/>
      <c r="C21" s="9"/>
      <c r="D21" s="4" t="s">
        <v>175</v>
      </c>
      <c r="E21" s="8"/>
      <c r="F21" s="7"/>
    </row>
    <row r="22" s="1" customFormat="1" ht="147" customHeight="1" spans="1:6">
      <c r="A22" s="9"/>
      <c r="B22" s="9"/>
      <c r="C22" s="9" t="s">
        <v>257</v>
      </c>
      <c r="D22" s="4" t="s">
        <v>258</v>
      </c>
      <c r="E22" s="26" t="s">
        <v>259</v>
      </c>
      <c r="F22" s="7"/>
    </row>
    <row r="23" s="1" customFormat="1" ht="30" customHeight="1" spans="1:6">
      <c r="A23" s="9"/>
      <c r="B23" s="9"/>
      <c r="C23" s="9"/>
      <c r="D23" s="4" t="s">
        <v>260</v>
      </c>
      <c r="E23" s="8"/>
      <c r="F23" s="7"/>
    </row>
    <row r="24" s="1" customFormat="1" ht="23" customHeight="1" spans="1:6">
      <c r="A24" s="9"/>
      <c r="B24" s="9"/>
      <c r="C24" s="9" t="s">
        <v>261</v>
      </c>
      <c r="D24" s="4" t="s">
        <v>262</v>
      </c>
      <c r="E24" s="8"/>
      <c r="F24" s="7"/>
    </row>
    <row r="25" s="1" customFormat="1" ht="25" customHeight="1" spans="1:6">
      <c r="A25" s="9"/>
      <c r="B25" s="9"/>
      <c r="C25" s="9"/>
      <c r="D25" s="4" t="s">
        <v>175</v>
      </c>
      <c r="E25" s="8"/>
      <c r="F25" s="7"/>
    </row>
    <row r="26" s="1" customFormat="1" ht="21" customHeight="1" spans="1:6">
      <c r="A26" s="9"/>
      <c r="B26" s="9"/>
      <c r="C26" s="9" t="s">
        <v>263</v>
      </c>
      <c r="D26" s="4" t="s">
        <v>264</v>
      </c>
      <c r="E26" s="8"/>
      <c r="F26" s="7"/>
    </row>
    <row r="27" s="1" customFormat="1" ht="21" customHeight="1" spans="1:6">
      <c r="A27" s="9"/>
      <c r="B27" s="9"/>
      <c r="C27" s="9"/>
      <c r="D27" s="4" t="s">
        <v>265</v>
      </c>
      <c r="E27" s="8"/>
      <c r="F27" s="7"/>
    </row>
    <row r="28" s="1" customFormat="1" ht="377" customHeight="1" spans="1:6">
      <c r="A28" s="9"/>
      <c r="B28" s="9" t="s">
        <v>266</v>
      </c>
      <c r="C28" s="10" t="s">
        <v>267</v>
      </c>
      <c r="D28" s="4" t="s">
        <v>268</v>
      </c>
      <c r="E28" s="26" t="s">
        <v>269</v>
      </c>
      <c r="F28" s="7"/>
    </row>
    <row r="29" s="1" customFormat="1" ht="30" customHeight="1" spans="1:6">
      <c r="A29" s="9"/>
      <c r="B29" s="9"/>
      <c r="C29" s="10"/>
      <c r="D29" s="4" t="s">
        <v>270</v>
      </c>
      <c r="E29" s="8"/>
      <c r="F29" s="7"/>
    </row>
  </sheetData>
  <mergeCells count="23">
    <mergeCell ref="A2:F2"/>
    <mergeCell ref="A3:B3"/>
    <mergeCell ref="C3:F3"/>
    <mergeCell ref="C4:F4"/>
    <mergeCell ref="C5:F5"/>
    <mergeCell ref="C6:F6"/>
    <mergeCell ref="C7:F7"/>
    <mergeCell ref="A8:B8"/>
    <mergeCell ref="C8:F8"/>
    <mergeCell ref="A4:A7"/>
    <mergeCell ref="A9:A29"/>
    <mergeCell ref="B10:B19"/>
    <mergeCell ref="B20:B27"/>
    <mergeCell ref="B28:B29"/>
    <mergeCell ref="C10:C13"/>
    <mergeCell ref="C14:C15"/>
    <mergeCell ref="C16:C17"/>
    <mergeCell ref="C18:C19"/>
    <mergeCell ref="C20:C21"/>
    <mergeCell ref="C22:C23"/>
    <mergeCell ref="C24:C25"/>
    <mergeCell ref="C26:C27"/>
    <mergeCell ref="C28:C29"/>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E11" sqref="E11"/>
    </sheetView>
  </sheetViews>
  <sheetFormatPr defaultColWidth="9" defaultRowHeight="15.75" outlineLevelCol="5"/>
  <cols>
    <col min="1" max="1" width="11" style="1" customWidth="1"/>
    <col min="2" max="2" width="12.5047619047619" style="1" customWidth="1"/>
    <col min="3" max="3" width="29.6666666666667" style="1" customWidth="1"/>
    <col min="4" max="4" width="28.3333333333333" style="1" customWidth="1"/>
    <col min="5" max="5" width="29.6666666666667" style="1" customWidth="1"/>
    <col min="6" max="6" width="16.6666666666667" style="1" customWidth="1"/>
    <col min="7" max="257" width="12" style="1" customWidth="1"/>
  </cols>
  <sheetData>
    <row r="1" s="1" customFormat="1" ht="36" customHeight="1" spans="1:6">
      <c r="A1" s="2" t="s">
        <v>271</v>
      </c>
      <c r="B1" s="2"/>
      <c r="C1" s="2"/>
      <c r="D1" s="2"/>
      <c r="E1" s="2"/>
      <c r="F1" s="3"/>
    </row>
    <row r="2" s="1" customFormat="1" ht="27" customHeight="1" spans="1:6">
      <c r="A2" s="4" t="s">
        <v>272</v>
      </c>
      <c r="B2" s="4"/>
      <c r="C2" s="5" t="s">
        <v>273</v>
      </c>
      <c r="D2" s="6"/>
      <c r="E2" s="7" t="s">
        <v>274</v>
      </c>
      <c r="F2" s="8" t="s">
        <v>275</v>
      </c>
    </row>
    <row r="3" s="1" customFormat="1" ht="27" customHeight="1" spans="1:6">
      <c r="A3" s="4"/>
      <c r="B3" s="4"/>
      <c r="C3" s="9" t="s">
        <v>276</v>
      </c>
      <c r="D3" s="9"/>
      <c r="E3" s="9"/>
      <c r="F3" s="10"/>
    </row>
    <row r="4" s="1" customFormat="1" ht="27" customHeight="1" spans="1:6">
      <c r="A4" s="11" t="s">
        <v>277</v>
      </c>
      <c r="B4" s="12"/>
      <c r="C4" s="13" t="s">
        <v>278</v>
      </c>
      <c r="D4" s="14">
        <v>243.85</v>
      </c>
      <c r="E4" s="15"/>
      <c r="F4" s="16"/>
    </row>
    <row r="5" s="1" customFormat="1" ht="27" customHeight="1" spans="1:6">
      <c r="A5" s="17"/>
      <c r="B5" s="18"/>
      <c r="C5" s="1" t="s">
        <v>279</v>
      </c>
      <c r="D5" s="19">
        <v>243.85</v>
      </c>
      <c r="E5" s="11"/>
      <c r="F5" s="20"/>
    </row>
    <row r="6" s="1" customFormat="1" ht="27" customHeight="1" spans="1:6">
      <c r="A6" s="17"/>
      <c r="B6" s="18"/>
      <c r="C6" s="13" t="s">
        <v>280</v>
      </c>
      <c r="D6" s="9"/>
      <c r="E6" s="9"/>
      <c r="F6" s="7"/>
    </row>
    <row r="7" s="1" customFormat="1" ht="27" customHeight="1" spans="1:6">
      <c r="A7" s="17"/>
      <c r="B7" s="18"/>
      <c r="C7" s="1" t="s">
        <v>281</v>
      </c>
      <c r="D7" s="5"/>
      <c r="E7" s="21"/>
      <c r="F7" s="20"/>
    </row>
    <row r="8" s="1" customFormat="1" ht="27" customHeight="1" spans="1:6">
      <c r="A8" s="17"/>
      <c r="B8" s="18"/>
      <c r="C8" s="22" t="s">
        <v>282</v>
      </c>
      <c r="D8" s="19"/>
      <c r="E8" s="11"/>
      <c r="F8" s="12"/>
    </row>
    <row r="9" s="1" customFormat="1" ht="63" customHeight="1" spans="1:6">
      <c r="A9" s="5" t="s">
        <v>283</v>
      </c>
      <c r="B9" s="6"/>
      <c r="C9" s="23" t="s">
        <v>284</v>
      </c>
      <c r="D9" s="23"/>
      <c r="E9" s="23"/>
      <c r="F9" s="23"/>
    </row>
    <row r="10" s="1" customFormat="1" ht="26" customHeight="1" spans="1:6">
      <c r="A10" s="9" t="s">
        <v>235</v>
      </c>
      <c r="B10" s="9" t="s">
        <v>236</v>
      </c>
      <c r="C10" s="9" t="s">
        <v>237</v>
      </c>
      <c r="D10" s="9" t="s">
        <v>238</v>
      </c>
      <c r="E10" s="9" t="s">
        <v>239</v>
      </c>
      <c r="F10" s="10" t="s">
        <v>240</v>
      </c>
    </row>
    <row r="11" s="1" customFormat="1" ht="24" customHeight="1" spans="1:6">
      <c r="A11" s="9"/>
      <c r="B11" s="9" t="s">
        <v>241</v>
      </c>
      <c r="C11" s="9" t="s">
        <v>285</v>
      </c>
      <c r="D11" s="10" t="s">
        <v>243</v>
      </c>
      <c r="E11" s="8"/>
      <c r="F11" s="24"/>
    </row>
    <row r="12" s="1" customFormat="1" ht="26" customHeight="1" spans="1:6">
      <c r="A12" s="9"/>
      <c r="B12" s="9"/>
      <c r="C12" s="9"/>
      <c r="D12" s="10" t="s">
        <v>244</v>
      </c>
      <c r="E12" s="8"/>
      <c r="F12" s="8"/>
    </row>
    <row r="13" s="1" customFormat="1" ht="22" customHeight="1" spans="1:6">
      <c r="A13" s="9"/>
      <c r="B13" s="9"/>
      <c r="C13" s="9"/>
      <c r="D13" s="10" t="s">
        <v>286</v>
      </c>
      <c r="E13" s="8"/>
      <c r="F13" s="8"/>
    </row>
    <row r="14" s="1" customFormat="1" ht="30" customHeight="1" spans="1:6">
      <c r="A14" s="9"/>
      <c r="B14" s="9"/>
      <c r="C14" s="9" t="s">
        <v>287</v>
      </c>
      <c r="D14" s="10" t="s">
        <v>248</v>
      </c>
      <c r="E14" s="8"/>
      <c r="F14" s="24"/>
    </row>
    <row r="15" s="1" customFormat="1" ht="29" customHeight="1" spans="1:6">
      <c r="A15" s="9"/>
      <c r="B15" s="9"/>
      <c r="C15" s="9"/>
      <c r="D15" s="10" t="s">
        <v>249</v>
      </c>
      <c r="E15" s="8"/>
      <c r="F15" s="8"/>
    </row>
    <row r="16" s="1" customFormat="1" ht="22" customHeight="1" spans="1:6">
      <c r="A16" s="9"/>
      <c r="B16" s="9"/>
      <c r="C16" s="9"/>
      <c r="D16" s="10" t="s">
        <v>286</v>
      </c>
      <c r="E16" s="8"/>
      <c r="F16" s="8"/>
    </row>
    <row r="17" s="1" customFormat="1" ht="27" customHeight="1" spans="1:6">
      <c r="A17" s="9"/>
      <c r="B17" s="9"/>
      <c r="C17" s="9" t="s">
        <v>288</v>
      </c>
      <c r="D17" s="10" t="s">
        <v>251</v>
      </c>
      <c r="E17" s="8"/>
      <c r="F17" s="25"/>
    </row>
    <row r="18" s="1" customFormat="1" ht="21" customHeight="1" spans="1:6">
      <c r="A18" s="9"/>
      <c r="B18" s="9"/>
      <c r="C18" s="9"/>
      <c r="D18" s="10" t="s">
        <v>289</v>
      </c>
      <c r="E18" s="8"/>
      <c r="F18" s="8"/>
    </row>
    <row r="19" s="1" customFormat="1" ht="20" customHeight="1" spans="1:6">
      <c r="A19" s="9"/>
      <c r="B19" s="9"/>
      <c r="C19" s="9"/>
      <c r="D19" s="10" t="s">
        <v>286</v>
      </c>
      <c r="E19" s="8"/>
      <c r="F19" s="8"/>
    </row>
    <row r="20" s="1" customFormat="1" ht="22" customHeight="1" spans="1:6">
      <c r="A20" s="9"/>
      <c r="B20" s="9"/>
      <c r="C20" s="9" t="s">
        <v>290</v>
      </c>
      <c r="D20" s="10" t="s">
        <v>291</v>
      </c>
      <c r="E20" s="8"/>
      <c r="F20" s="8"/>
    </row>
    <row r="21" s="1" customFormat="1" ht="22" customHeight="1" spans="1:6">
      <c r="A21" s="9"/>
      <c r="B21" s="9"/>
      <c r="C21" s="9"/>
      <c r="D21" s="10" t="s">
        <v>292</v>
      </c>
      <c r="E21" s="8"/>
      <c r="F21" s="8"/>
    </row>
    <row r="22" s="1" customFormat="1" ht="22" customHeight="1" spans="1:6">
      <c r="A22" s="9"/>
      <c r="B22" s="9"/>
      <c r="C22" s="9"/>
      <c r="D22" s="10" t="s">
        <v>286</v>
      </c>
      <c r="E22" s="8"/>
      <c r="F22" s="8"/>
    </row>
    <row r="23" s="1" customFormat="1" ht="22" customHeight="1" spans="1:6">
      <c r="A23" s="9"/>
      <c r="B23" s="9"/>
      <c r="C23" s="9" t="s">
        <v>175</v>
      </c>
      <c r="D23" s="8"/>
      <c r="E23" s="8"/>
      <c r="F23" s="8"/>
    </row>
    <row r="24" s="1" customFormat="1" ht="21" customHeight="1" spans="1:6">
      <c r="A24" s="9"/>
      <c r="B24" s="10" t="s">
        <v>254</v>
      </c>
      <c r="C24" s="9" t="s">
        <v>293</v>
      </c>
      <c r="D24" s="8"/>
      <c r="E24" s="8"/>
      <c r="F24" s="8"/>
    </row>
    <row r="25" s="1" customFormat="1" ht="84" customHeight="1" spans="1:6">
      <c r="A25" s="9"/>
      <c r="B25" s="10"/>
      <c r="C25" s="9" t="s">
        <v>294</v>
      </c>
      <c r="D25" s="8"/>
      <c r="E25" s="24" t="s">
        <v>295</v>
      </c>
      <c r="F25" s="24"/>
    </row>
    <row r="26" s="1" customFormat="1" spans="1:6">
      <c r="A26" s="9"/>
      <c r="B26" s="10"/>
      <c r="C26" s="9" t="s">
        <v>296</v>
      </c>
      <c r="D26" s="8"/>
      <c r="E26" s="8"/>
      <c r="F26" s="8"/>
    </row>
    <row r="27" s="1" customFormat="1" spans="1:6">
      <c r="A27" s="9"/>
      <c r="B27" s="10"/>
      <c r="C27" s="9" t="s">
        <v>297</v>
      </c>
      <c r="D27" s="8"/>
      <c r="E27" s="8"/>
      <c r="F27" s="8"/>
    </row>
    <row r="28" s="1" customFormat="1" ht="21" customHeight="1" spans="1:6">
      <c r="A28" s="9"/>
      <c r="B28" s="10"/>
      <c r="C28" s="9" t="s">
        <v>175</v>
      </c>
      <c r="D28" s="8"/>
      <c r="E28" s="8"/>
      <c r="F28" s="8"/>
    </row>
    <row r="29" s="1" customFormat="1" ht="57" customHeight="1" spans="1:6">
      <c r="A29" s="9"/>
      <c r="B29" s="10" t="s">
        <v>266</v>
      </c>
      <c r="C29" s="9" t="s">
        <v>298</v>
      </c>
      <c r="D29" s="8"/>
      <c r="E29" s="24"/>
      <c r="F29" s="26"/>
    </row>
    <row r="30" s="1" customFormat="1" ht="21" customHeight="1" spans="1:6">
      <c r="A30" s="9"/>
      <c r="B30" s="10"/>
      <c r="C30" s="9" t="s">
        <v>175</v>
      </c>
      <c r="D30" s="8"/>
      <c r="E30" s="8"/>
      <c r="F30" s="8"/>
    </row>
  </sheetData>
  <mergeCells count="21">
    <mergeCell ref="A1:F1"/>
    <mergeCell ref="A2:B2"/>
    <mergeCell ref="C2:D2"/>
    <mergeCell ref="A3:B3"/>
    <mergeCell ref="C3:F3"/>
    <mergeCell ref="D4:F4"/>
    <mergeCell ref="D5:F5"/>
    <mergeCell ref="D6:F6"/>
    <mergeCell ref="D7:F7"/>
    <mergeCell ref="D8:F8"/>
    <mergeCell ref="A9:B9"/>
    <mergeCell ref="C9:F9"/>
    <mergeCell ref="A10:A30"/>
    <mergeCell ref="B11:B23"/>
    <mergeCell ref="B24:B28"/>
    <mergeCell ref="B29:B30"/>
    <mergeCell ref="C11:C13"/>
    <mergeCell ref="C14:C16"/>
    <mergeCell ref="C17:C19"/>
    <mergeCell ref="C20:C22"/>
    <mergeCell ref="A4:B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A1" sqref="A1:F1"/>
    </sheetView>
  </sheetViews>
  <sheetFormatPr defaultColWidth="9" defaultRowHeight="15.75" outlineLevelCol="5"/>
  <cols>
    <col min="1" max="1" width="11" style="1" customWidth="1"/>
    <col min="2" max="2" width="12.5047619047619" style="1" customWidth="1"/>
    <col min="3" max="3" width="29.6666666666667" style="1" customWidth="1"/>
    <col min="4" max="4" width="28.3333333333333" style="1" customWidth="1"/>
    <col min="5" max="5" width="29.6666666666667" style="1" customWidth="1"/>
    <col min="6" max="6" width="16.6666666666667" style="1" customWidth="1"/>
    <col min="7" max="257" width="12" style="1" customWidth="1"/>
  </cols>
  <sheetData>
    <row r="1" s="1" customFormat="1" ht="36" customHeight="1" spans="1:6">
      <c r="A1" s="2" t="s">
        <v>271</v>
      </c>
      <c r="B1" s="2"/>
      <c r="C1" s="2"/>
      <c r="D1" s="2"/>
      <c r="E1" s="2"/>
      <c r="F1" s="3"/>
    </row>
    <row r="2" s="1" customFormat="1" ht="27" customHeight="1" spans="1:6">
      <c r="A2" s="4" t="s">
        <v>272</v>
      </c>
      <c r="B2" s="4"/>
      <c r="C2" s="5" t="s">
        <v>299</v>
      </c>
      <c r="D2" s="6"/>
      <c r="E2" s="7" t="s">
        <v>274</v>
      </c>
      <c r="F2" s="8" t="s">
        <v>275</v>
      </c>
    </row>
    <row r="3" s="1" customFormat="1" ht="27" customHeight="1" spans="1:6">
      <c r="A3" s="4"/>
      <c r="B3" s="4"/>
      <c r="C3" s="9" t="s">
        <v>276</v>
      </c>
      <c r="D3" s="9"/>
      <c r="E3" s="9"/>
      <c r="F3" s="10"/>
    </row>
    <row r="4" s="1" customFormat="1" ht="27" customHeight="1" spans="1:6">
      <c r="A4" s="11" t="s">
        <v>277</v>
      </c>
      <c r="B4" s="12"/>
      <c r="C4" s="13" t="s">
        <v>278</v>
      </c>
      <c r="D4" s="14">
        <v>90</v>
      </c>
      <c r="E4" s="15"/>
      <c r="F4" s="16"/>
    </row>
    <row r="5" s="1" customFormat="1" ht="27" customHeight="1" spans="1:6">
      <c r="A5" s="17"/>
      <c r="B5" s="18"/>
      <c r="C5" s="1" t="s">
        <v>279</v>
      </c>
      <c r="D5" s="19">
        <v>90</v>
      </c>
      <c r="E5" s="11"/>
      <c r="F5" s="20"/>
    </row>
    <row r="6" s="1" customFormat="1" ht="27" customHeight="1" spans="1:6">
      <c r="A6" s="17"/>
      <c r="B6" s="18"/>
      <c r="C6" s="13" t="s">
        <v>280</v>
      </c>
      <c r="D6" s="9"/>
      <c r="E6" s="9"/>
      <c r="F6" s="7"/>
    </row>
    <row r="7" s="1" customFormat="1" ht="27" customHeight="1" spans="1:6">
      <c r="A7" s="17"/>
      <c r="B7" s="18"/>
      <c r="C7" s="1" t="s">
        <v>281</v>
      </c>
      <c r="D7" s="5"/>
      <c r="E7" s="21"/>
      <c r="F7" s="20"/>
    </row>
    <row r="8" s="1" customFormat="1" ht="27" customHeight="1" spans="1:6">
      <c r="A8" s="17"/>
      <c r="B8" s="18"/>
      <c r="C8" s="22" t="s">
        <v>282</v>
      </c>
      <c r="D8" s="19"/>
      <c r="E8" s="11"/>
      <c r="F8" s="12"/>
    </row>
    <row r="9" s="1" customFormat="1" ht="34" customHeight="1" spans="1:6">
      <c r="A9" s="5" t="s">
        <v>283</v>
      </c>
      <c r="B9" s="6"/>
      <c r="C9" s="23" t="s">
        <v>300</v>
      </c>
      <c r="D9" s="23"/>
      <c r="E9" s="23"/>
      <c r="F9" s="23"/>
    </row>
    <row r="10" s="1" customFormat="1" ht="26" customHeight="1" spans="1:6">
      <c r="A10" s="9" t="s">
        <v>235</v>
      </c>
      <c r="B10" s="9" t="s">
        <v>236</v>
      </c>
      <c r="C10" s="9" t="s">
        <v>237</v>
      </c>
      <c r="D10" s="9" t="s">
        <v>238</v>
      </c>
      <c r="E10" s="9" t="s">
        <v>239</v>
      </c>
      <c r="F10" s="10" t="s">
        <v>240</v>
      </c>
    </row>
    <row r="11" s="1" customFormat="1" ht="31" customHeight="1" spans="1:6">
      <c r="A11" s="9"/>
      <c r="B11" s="9" t="s">
        <v>241</v>
      </c>
      <c r="C11" s="9" t="s">
        <v>285</v>
      </c>
      <c r="D11" s="10" t="s">
        <v>243</v>
      </c>
      <c r="E11" s="8"/>
      <c r="F11" s="24"/>
    </row>
    <row r="12" s="1" customFormat="1" ht="45" customHeight="1" spans="1:6">
      <c r="A12" s="9"/>
      <c r="B12" s="9"/>
      <c r="C12" s="9"/>
      <c r="D12" s="10" t="s">
        <v>244</v>
      </c>
      <c r="E12" s="8"/>
      <c r="F12" s="8"/>
    </row>
    <row r="13" s="1" customFormat="1" ht="22" customHeight="1" spans="1:6">
      <c r="A13" s="9"/>
      <c r="B13" s="9"/>
      <c r="C13" s="9"/>
      <c r="D13" s="10" t="s">
        <v>286</v>
      </c>
      <c r="E13" s="8"/>
      <c r="F13" s="8"/>
    </row>
    <row r="14" s="1" customFormat="1" ht="57" customHeight="1" spans="1:6">
      <c r="A14" s="9"/>
      <c r="B14" s="9"/>
      <c r="C14" s="9" t="s">
        <v>287</v>
      </c>
      <c r="D14" s="10" t="s">
        <v>248</v>
      </c>
      <c r="E14" s="8"/>
      <c r="F14" s="24"/>
    </row>
    <row r="15" s="1" customFormat="1" ht="51" customHeight="1" spans="1:6">
      <c r="A15" s="9"/>
      <c r="B15" s="9"/>
      <c r="C15" s="9"/>
      <c r="D15" s="10" t="s">
        <v>249</v>
      </c>
      <c r="E15" s="8"/>
      <c r="F15" s="8"/>
    </row>
    <row r="16" s="1" customFormat="1" ht="22" customHeight="1" spans="1:6">
      <c r="A16" s="9"/>
      <c r="B16" s="9"/>
      <c r="C16" s="9"/>
      <c r="D16" s="10" t="s">
        <v>286</v>
      </c>
      <c r="E16" s="8"/>
      <c r="F16" s="8"/>
    </row>
    <row r="17" s="1" customFormat="1" ht="36" customHeight="1" spans="1:6">
      <c r="A17" s="9"/>
      <c r="B17" s="9"/>
      <c r="C17" s="9" t="s">
        <v>288</v>
      </c>
      <c r="D17" s="10" t="s">
        <v>251</v>
      </c>
      <c r="E17" s="8"/>
      <c r="F17" s="25"/>
    </row>
    <row r="18" s="1" customFormat="1" ht="36" customHeight="1" spans="1:6">
      <c r="A18" s="9"/>
      <c r="B18" s="9"/>
      <c r="C18" s="9"/>
      <c r="D18" s="10" t="s">
        <v>289</v>
      </c>
      <c r="E18" s="8"/>
      <c r="F18" s="8"/>
    </row>
    <row r="19" s="1" customFormat="1" ht="30" customHeight="1" spans="1:6">
      <c r="A19" s="9"/>
      <c r="B19" s="9"/>
      <c r="C19" s="9"/>
      <c r="D19" s="10" t="s">
        <v>286</v>
      </c>
      <c r="E19" s="8"/>
      <c r="F19" s="8"/>
    </row>
    <row r="20" s="1" customFormat="1" ht="22" customHeight="1" spans="1:6">
      <c r="A20" s="9"/>
      <c r="B20" s="9"/>
      <c r="C20" s="9" t="s">
        <v>290</v>
      </c>
      <c r="D20" s="10" t="s">
        <v>291</v>
      </c>
      <c r="E20" s="8"/>
      <c r="F20" s="8"/>
    </row>
    <row r="21" s="1" customFormat="1" ht="22" customHeight="1" spans="1:6">
      <c r="A21" s="9"/>
      <c r="B21" s="9"/>
      <c r="C21" s="9"/>
      <c r="D21" s="10" t="s">
        <v>292</v>
      </c>
      <c r="E21" s="8"/>
      <c r="F21" s="8"/>
    </row>
    <row r="22" s="1" customFormat="1" ht="22" customHeight="1" spans="1:6">
      <c r="A22" s="9"/>
      <c r="B22" s="9"/>
      <c r="C22" s="9"/>
      <c r="D22" s="10" t="s">
        <v>286</v>
      </c>
      <c r="E22" s="8"/>
      <c r="F22" s="8"/>
    </row>
    <row r="23" s="1" customFormat="1" ht="22" customHeight="1" spans="1:6">
      <c r="A23" s="9"/>
      <c r="B23" s="9"/>
      <c r="C23" s="9" t="s">
        <v>175</v>
      </c>
      <c r="D23" s="8"/>
      <c r="E23" s="8"/>
      <c r="F23" s="8"/>
    </row>
    <row r="24" s="1" customFormat="1" ht="21" customHeight="1" spans="1:6">
      <c r="A24" s="9"/>
      <c r="B24" s="10" t="s">
        <v>254</v>
      </c>
      <c r="C24" s="9" t="s">
        <v>293</v>
      </c>
      <c r="D24" s="8"/>
      <c r="E24" s="8"/>
      <c r="F24" s="8"/>
    </row>
    <row r="25" s="1" customFormat="1" ht="45" customHeight="1" spans="1:6">
      <c r="A25" s="9"/>
      <c r="B25" s="10"/>
      <c r="C25" s="9" t="s">
        <v>294</v>
      </c>
      <c r="D25" s="8"/>
      <c r="E25" s="24" t="s">
        <v>301</v>
      </c>
      <c r="F25" s="24"/>
    </row>
    <row r="26" s="1" customFormat="1" spans="1:6">
      <c r="A26" s="9"/>
      <c r="B26" s="10"/>
      <c r="C26" s="9" t="s">
        <v>296</v>
      </c>
      <c r="D26" s="8"/>
      <c r="E26" s="8"/>
      <c r="F26" s="8"/>
    </row>
    <row r="27" s="1" customFormat="1" spans="1:6">
      <c r="A27" s="9"/>
      <c r="B27" s="10"/>
      <c r="C27" s="9" t="s">
        <v>297</v>
      </c>
      <c r="D27" s="8"/>
      <c r="E27" s="8"/>
      <c r="F27" s="8"/>
    </row>
    <row r="28" s="1" customFormat="1" ht="21" customHeight="1" spans="1:6">
      <c r="A28" s="9"/>
      <c r="B28" s="10"/>
      <c r="C28" s="9" t="s">
        <v>175</v>
      </c>
      <c r="D28" s="8"/>
      <c r="E28" s="8"/>
      <c r="F28" s="8"/>
    </row>
    <row r="29" s="1" customFormat="1" ht="57" customHeight="1" spans="1:6">
      <c r="A29" s="9"/>
      <c r="B29" s="10" t="s">
        <v>266</v>
      </c>
      <c r="C29" s="9" t="s">
        <v>298</v>
      </c>
      <c r="D29" s="8"/>
      <c r="E29" s="24" t="s">
        <v>302</v>
      </c>
      <c r="F29" s="26"/>
    </row>
    <row r="30" s="1" customFormat="1" ht="21" customHeight="1" spans="1:6">
      <c r="A30" s="9"/>
      <c r="B30" s="10"/>
      <c r="C30" s="9" t="s">
        <v>175</v>
      </c>
      <c r="D30" s="8"/>
      <c r="E30" s="8"/>
      <c r="F30" s="8"/>
    </row>
  </sheetData>
  <mergeCells count="21">
    <mergeCell ref="A1:F1"/>
    <mergeCell ref="A2:B2"/>
    <mergeCell ref="C2:D2"/>
    <mergeCell ref="A3:B3"/>
    <mergeCell ref="C3:F3"/>
    <mergeCell ref="D4:F4"/>
    <mergeCell ref="D5:F5"/>
    <mergeCell ref="D6:F6"/>
    <mergeCell ref="D7:F7"/>
    <mergeCell ref="D8:F8"/>
    <mergeCell ref="A9:B9"/>
    <mergeCell ref="C9:F9"/>
    <mergeCell ref="A10:A30"/>
    <mergeCell ref="B11:B23"/>
    <mergeCell ref="B24:B28"/>
    <mergeCell ref="B29:B30"/>
    <mergeCell ref="C11:C13"/>
    <mergeCell ref="C14:C16"/>
    <mergeCell ref="C17:C19"/>
    <mergeCell ref="C20:C22"/>
    <mergeCell ref="A4:B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E11" sqref="E11"/>
    </sheetView>
  </sheetViews>
  <sheetFormatPr defaultColWidth="9" defaultRowHeight="15.75" outlineLevelCol="5"/>
  <cols>
    <col min="1" max="1" width="14.6666666666667" style="1" customWidth="1"/>
    <col min="2" max="2" width="12.3333333333333" style="1" customWidth="1"/>
    <col min="3" max="3" width="29.1619047619048" style="1" customWidth="1"/>
    <col min="4" max="4" width="22.6666666666667" style="1" customWidth="1"/>
    <col min="5" max="5" width="24.1619047619048" style="1" customWidth="1"/>
    <col min="6" max="6" width="22.1619047619048" style="1" customWidth="1"/>
    <col min="7" max="257" width="12" style="1" customWidth="1"/>
  </cols>
  <sheetData>
    <row r="1" s="1" customFormat="1" ht="36" customHeight="1" spans="1:6">
      <c r="A1" s="2" t="s">
        <v>271</v>
      </c>
      <c r="B1" s="2"/>
      <c r="C1" s="2"/>
      <c r="D1" s="2"/>
      <c r="E1" s="2"/>
      <c r="F1" s="3"/>
    </row>
    <row r="2" s="1" customFormat="1" ht="27" customHeight="1" spans="1:6">
      <c r="A2" s="4" t="s">
        <v>272</v>
      </c>
      <c r="B2" s="4"/>
      <c r="C2" s="5" t="s">
        <v>303</v>
      </c>
      <c r="D2" s="6"/>
      <c r="E2" s="7" t="s">
        <v>274</v>
      </c>
      <c r="F2" s="8" t="s">
        <v>275</v>
      </c>
    </row>
    <row r="3" s="1" customFormat="1" ht="27" customHeight="1" spans="1:6">
      <c r="A3" s="4"/>
      <c r="B3" s="4"/>
      <c r="C3" s="9" t="s">
        <v>276</v>
      </c>
      <c r="D3" s="9"/>
      <c r="E3" s="9"/>
      <c r="F3" s="10"/>
    </row>
    <row r="4" s="1" customFormat="1" ht="27" customHeight="1" spans="1:6">
      <c r="A4" s="11" t="s">
        <v>277</v>
      </c>
      <c r="B4" s="12"/>
      <c r="C4" s="13" t="s">
        <v>278</v>
      </c>
      <c r="D4" s="14">
        <v>381.42</v>
      </c>
      <c r="E4" s="15"/>
      <c r="F4" s="16"/>
    </row>
    <row r="5" s="1" customFormat="1" ht="27" customHeight="1" spans="1:6">
      <c r="A5" s="17"/>
      <c r="B5" s="18"/>
      <c r="C5" s="1" t="s">
        <v>279</v>
      </c>
      <c r="D5" s="19">
        <v>381.42</v>
      </c>
      <c r="E5" s="11"/>
      <c r="F5" s="20"/>
    </row>
    <row r="6" s="1" customFormat="1" ht="27" customHeight="1" spans="1:6">
      <c r="A6" s="17"/>
      <c r="B6" s="18"/>
      <c r="C6" s="13" t="s">
        <v>280</v>
      </c>
      <c r="D6" s="9"/>
      <c r="E6" s="9"/>
      <c r="F6" s="7"/>
    </row>
    <row r="7" s="1" customFormat="1" ht="27" customHeight="1" spans="1:6">
      <c r="A7" s="17"/>
      <c r="B7" s="18"/>
      <c r="C7" s="1" t="s">
        <v>281</v>
      </c>
      <c r="D7" s="5"/>
      <c r="E7" s="21"/>
      <c r="F7" s="20"/>
    </row>
    <row r="8" s="1" customFormat="1" ht="27" customHeight="1" spans="1:6">
      <c r="A8" s="17"/>
      <c r="B8" s="18"/>
      <c r="C8" s="22" t="s">
        <v>282</v>
      </c>
      <c r="D8" s="19"/>
      <c r="E8" s="11"/>
      <c r="F8" s="12"/>
    </row>
    <row r="9" s="1" customFormat="1" ht="34" customHeight="1" spans="1:6">
      <c r="A9" s="5" t="s">
        <v>283</v>
      </c>
      <c r="B9" s="6"/>
      <c r="C9" s="23" t="s">
        <v>300</v>
      </c>
      <c r="D9" s="23"/>
      <c r="E9" s="23"/>
      <c r="F9" s="23"/>
    </row>
    <row r="10" s="1" customFormat="1" ht="26" customHeight="1" spans="1:6">
      <c r="A10" s="9" t="s">
        <v>235</v>
      </c>
      <c r="B10" s="9" t="s">
        <v>236</v>
      </c>
      <c r="C10" s="9" t="s">
        <v>237</v>
      </c>
      <c r="D10" s="9" t="s">
        <v>238</v>
      </c>
      <c r="E10" s="9" t="s">
        <v>239</v>
      </c>
      <c r="F10" s="10" t="s">
        <v>240</v>
      </c>
    </row>
    <row r="11" s="1" customFormat="1" ht="31" customHeight="1" spans="1:6">
      <c r="A11" s="9"/>
      <c r="B11" s="9" t="s">
        <v>241</v>
      </c>
      <c r="C11" s="9" t="s">
        <v>285</v>
      </c>
      <c r="D11" s="10" t="s">
        <v>243</v>
      </c>
      <c r="E11" s="8"/>
      <c r="F11" s="24"/>
    </row>
    <row r="12" s="1" customFormat="1" ht="45" customHeight="1" spans="1:6">
      <c r="A12" s="9"/>
      <c r="B12" s="9"/>
      <c r="C12" s="9"/>
      <c r="D12" s="10" t="s">
        <v>244</v>
      </c>
      <c r="E12" s="8"/>
      <c r="F12" s="8"/>
    </row>
    <row r="13" s="1" customFormat="1" ht="22" customHeight="1" spans="1:6">
      <c r="A13" s="9"/>
      <c r="B13" s="9"/>
      <c r="C13" s="9"/>
      <c r="D13" s="10" t="s">
        <v>286</v>
      </c>
      <c r="E13" s="8"/>
      <c r="F13" s="8"/>
    </row>
    <row r="14" s="1" customFormat="1" ht="57" customHeight="1" spans="1:6">
      <c r="A14" s="9"/>
      <c r="B14" s="9"/>
      <c r="C14" s="9" t="s">
        <v>287</v>
      </c>
      <c r="D14" s="10" t="s">
        <v>248</v>
      </c>
      <c r="E14" s="8"/>
      <c r="F14" s="24"/>
    </row>
    <row r="15" s="1" customFormat="1" ht="51" customHeight="1" spans="1:6">
      <c r="A15" s="9"/>
      <c r="B15" s="9"/>
      <c r="C15" s="9"/>
      <c r="D15" s="10" t="s">
        <v>249</v>
      </c>
      <c r="E15" s="8"/>
      <c r="F15" s="8"/>
    </row>
    <row r="16" s="1" customFormat="1" ht="22" customHeight="1" spans="1:6">
      <c r="A16" s="9"/>
      <c r="B16" s="9"/>
      <c r="C16" s="9"/>
      <c r="D16" s="10" t="s">
        <v>286</v>
      </c>
      <c r="E16" s="8"/>
      <c r="F16" s="8"/>
    </row>
    <row r="17" s="1" customFormat="1" ht="36" customHeight="1" spans="1:6">
      <c r="A17" s="9"/>
      <c r="B17" s="9"/>
      <c r="C17" s="9" t="s">
        <v>288</v>
      </c>
      <c r="D17" s="10" t="s">
        <v>251</v>
      </c>
      <c r="E17" s="8"/>
      <c r="F17" s="25"/>
    </row>
    <row r="18" s="1" customFormat="1" ht="36" customHeight="1" spans="1:6">
      <c r="A18" s="9"/>
      <c r="B18" s="9"/>
      <c r="C18" s="9"/>
      <c r="D18" s="10" t="s">
        <v>289</v>
      </c>
      <c r="E18" s="8"/>
      <c r="F18" s="8"/>
    </row>
    <row r="19" s="1" customFormat="1" ht="30" customHeight="1" spans="1:6">
      <c r="A19" s="9"/>
      <c r="B19" s="9"/>
      <c r="C19" s="9"/>
      <c r="D19" s="10" t="s">
        <v>286</v>
      </c>
      <c r="E19" s="8"/>
      <c r="F19" s="8"/>
    </row>
    <row r="20" s="1" customFormat="1" ht="22" customHeight="1" spans="1:6">
      <c r="A20" s="9"/>
      <c r="B20" s="9"/>
      <c r="C20" s="9" t="s">
        <v>290</v>
      </c>
      <c r="D20" s="10" t="s">
        <v>291</v>
      </c>
      <c r="E20" s="8"/>
      <c r="F20" s="8"/>
    </row>
    <row r="21" s="1" customFormat="1" ht="22" customHeight="1" spans="1:6">
      <c r="A21" s="9"/>
      <c r="B21" s="9"/>
      <c r="C21" s="9"/>
      <c r="D21" s="10" t="s">
        <v>292</v>
      </c>
      <c r="E21" s="8"/>
      <c r="F21" s="8"/>
    </row>
    <row r="22" s="1" customFormat="1" ht="22" customHeight="1" spans="1:6">
      <c r="A22" s="9"/>
      <c r="B22" s="9"/>
      <c r="C22" s="9"/>
      <c r="D22" s="10" t="s">
        <v>286</v>
      </c>
      <c r="E22" s="8"/>
      <c r="F22" s="8"/>
    </row>
    <row r="23" s="1" customFormat="1" ht="22" customHeight="1" spans="1:6">
      <c r="A23" s="9"/>
      <c r="B23" s="9"/>
      <c r="C23" s="9" t="s">
        <v>175</v>
      </c>
      <c r="D23" s="8"/>
      <c r="E23" s="8"/>
      <c r="F23" s="8"/>
    </row>
    <row r="24" s="1" customFormat="1" ht="21" customHeight="1" spans="1:6">
      <c r="A24" s="9"/>
      <c r="B24" s="10" t="s">
        <v>254</v>
      </c>
      <c r="C24" s="9" t="s">
        <v>293</v>
      </c>
      <c r="D24" s="8"/>
      <c r="E24" s="8"/>
      <c r="F24" s="8"/>
    </row>
    <row r="25" s="1" customFormat="1" ht="45" customHeight="1" spans="1:6">
      <c r="A25" s="9"/>
      <c r="B25" s="10"/>
      <c r="C25" s="9" t="s">
        <v>294</v>
      </c>
      <c r="D25" s="8"/>
      <c r="E25" s="24" t="s">
        <v>301</v>
      </c>
      <c r="F25" s="24"/>
    </row>
    <row r="26" s="1" customFormat="1" spans="1:6">
      <c r="A26" s="9"/>
      <c r="B26" s="10"/>
      <c r="C26" s="9" t="s">
        <v>296</v>
      </c>
      <c r="D26" s="8"/>
      <c r="E26" s="8"/>
      <c r="F26" s="8"/>
    </row>
    <row r="27" s="1" customFormat="1" spans="1:6">
      <c r="A27" s="9"/>
      <c r="B27" s="10"/>
      <c r="C27" s="9" t="s">
        <v>297</v>
      </c>
      <c r="D27" s="8"/>
      <c r="E27" s="8"/>
      <c r="F27" s="8"/>
    </row>
    <row r="28" s="1" customFormat="1" ht="21" customHeight="1" spans="1:6">
      <c r="A28" s="9"/>
      <c r="B28" s="10"/>
      <c r="C28" s="9" t="s">
        <v>175</v>
      </c>
      <c r="D28" s="8"/>
      <c r="E28" s="8"/>
      <c r="F28" s="8"/>
    </row>
    <row r="29" s="1" customFormat="1" ht="57" customHeight="1" spans="1:6">
      <c r="A29" s="9"/>
      <c r="B29" s="10" t="s">
        <v>266</v>
      </c>
      <c r="C29" s="9" t="s">
        <v>298</v>
      </c>
      <c r="D29" s="8"/>
      <c r="E29" s="24" t="s">
        <v>302</v>
      </c>
      <c r="F29" s="26"/>
    </row>
    <row r="30" s="1" customFormat="1" ht="21" customHeight="1" spans="1:6">
      <c r="A30" s="9"/>
      <c r="B30" s="10"/>
      <c r="C30" s="9" t="s">
        <v>175</v>
      </c>
      <c r="D30" s="8"/>
      <c r="E30" s="8"/>
      <c r="F30" s="8"/>
    </row>
  </sheetData>
  <mergeCells count="21">
    <mergeCell ref="A1:F1"/>
    <mergeCell ref="A2:B2"/>
    <mergeCell ref="C2:D2"/>
    <mergeCell ref="A3:B3"/>
    <mergeCell ref="C3:F3"/>
    <mergeCell ref="D4:F4"/>
    <mergeCell ref="D5:F5"/>
    <mergeCell ref="D6:F6"/>
    <mergeCell ref="D7:F7"/>
    <mergeCell ref="D8:F8"/>
    <mergeCell ref="A9:B9"/>
    <mergeCell ref="C9:F9"/>
    <mergeCell ref="A10:A30"/>
    <mergeCell ref="B11:B23"/>
    <mergeCell ref="B24:B28"/>
    <mergeCell ref="B29:B30"/>
    <mergeCell ref="C11:C13"/>
    <mergeCell ref="C14:C16"/>
    <mergeCell ref="C17:C19"/>
    <mergeCell ref="C20:C22"/>
    <mergeCell ref="A4:B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workbookViewId="0">
      <selection activeCell="H16" sqref="H16"/>
    </sheetView>
  </sheetViews>
  <sheetFormatPr defaultColWidth="9" defaultRowHeight="13.1"/>
  <cols>
    <col min="1" max="1" width="4.82857142857143" style="30" customWidth="1"/>
    <col min="2" max="2" width="4.82857142857143" style="31" customWidth="1"/>
    <col min="3" max="3" width="4.82857142857143" style="30" customWidth="1"/>
    <col min="4" max="4" width="20" style="32" customWidth="1"/>
    <col min="5" max="5" width="13.1619047619048" style="32" customWidth="1"/>
    <col min="6" max="6" width="10.8285714285714" style="32" customWidth="1"/>
    <col min="7" max="7" width="13" style="32" customWidth="1"/>
    <col min="8" max="8" width="11.3333333333333" style="32" customWidth="1"/>
    <col min="9" max="14" width="10.8285714285714" style="32" customWidth="1"/>
    <col min="15" max="15" width="12.8285714285714" style="32" customWidth="1"/>
    <col min="16" max="16" width="6.82857142857143" style="32" customWidth="1"/>
    <col min="17" max="257" width="5.33333333333333" customWidth="1"/>
  </cols>
  <sheetData>
    <row r="1" ht="19" customHeight="1" spans="1:12">
      <c r="A1" s="34" t="s">
        <v>29</v>
      </c>
      <c r="B1" s="34"/>
      <c r="C1" s="34"/>
      <c r="D1" s="34"/>
      <c r="E1" s="34"/>
      <c r="F1" s="34"/>
      <c r="G1" s="34"/>
      <c r="H1" s="34"/>
      <c r="I1" s="34"/>
      <c r="J1" s="159"/>
      <c r="K1" s="34"/>
      <c r="L1" s="34"/>
    </row>
    <row r="2" ht="25.5" customHeight="1" spans="1:15">
      <c r="A2" s="35" t="s">
        <v>30</v>
      </c>
      <c r="B2" s="36"/>
      <c r="C2" s="36"/>
      <c r="D2" s="36"/>
      <c r="E2" s="36"/>
      <c r="F2" s="36"/>
      <c r="G2" s="36"/>
      <c r="H2" s="36"/>
      <c r="I2" s="36"/>
      <c r="J2" s="36"/>
      <c r="K2" s="36"/>
      <c r="L2" s="36"/>
      <c r="M2" s="36"/>
      <c r="N2" s="36"/>
      <c r="O2" s="36"/>
    </row>
    <row r="3" ht="15" customHeight="1" spans="1:15">
      <c r="A3" s="37"/>
      <c r="B3" s="38" t="s">
        <v>2</v>
      </c>
      <c r="C3" s="37"/>
      <c r="D3" s="39"/>
      <c r="E3" s="39"/>
      <c r="F3" s="39"/>
      <c r="G3" s="39"/>
      <c r="H3" s="39"/>
      <c r="I3" s="39"/>
      <c r="K3" s="39"/>
      <c r="L3" s="40"/>
      <c r="N3" s="40"/>
      <c r="O3" s="40" t="s">
        <v>3</v>
      </c>
    </row>
    <row r="4" ht="13.5" customHeight="1" spans="1:15">
      <c r="A4" s="9" t="s">
        <v>6</v>
      </c>
      <c r="B4" s="9"/>
      <c r="C4" s="9"/>
      <c r="D4" s="9"/>
      <c r="E4" s="10" t="s">
        <v>27</v>
      </c>
      <c r="F4" s="10" t="s">
        <v>26</v>
      </c>
      <c r="G4" s="10" t="s">
        <v>31</v>
      </c>
      <c r="H4" s="10"/>
      <c r="I4" s="10"/>
      <c r="J4" s="10"/>
      <c r="K4" s="10"/>
      <c r="L4" s="10"/>
      <c r="M4" s="10"/>
      <c r="N4" s="10"/>
      <c r="O4" s="10" t="s">
        <v>24</v>
      </c>
    </row>
    <row r="5" ht="29.25" customHeight="1" spans="1:15">
      <c r="A5" s="10" t="s">
        <v>32</v>
      </c>
      <c r="B5" s="10"/>
      <c r="C5" s="10"/>
      <c r="D5" s="9" t="s">
        <v>33</v>
      </c>
      <c r="E5" s="10"/>
      <c r="F5" s="10"/>
      <c r="G5" s="10" t="s">
        <v>34</v>
      </c>
      <c r="H5" s="10" t="s">
        <v>35</v>
      </c>
      <c r="I5" s="10" t="s">
        <v>36</v>
      </c>
      <c r="J5" s="10" t="s">
        <v>37</v>
      </c>
      <c r="K5" s="10" t="s">
        <v>38</v>
      </c>
      <c r="L5" s="10" t="s">
        <v>39</v>
      </c>
      <c r="M5" s="10" t="s">
        <v>40</v>
      </c>
      <c r="N5" s="10" t="s">
        <v>41</v>
      </c>
      <c r="O5" s="10"/>
    </row>
    <row r="6" s="29" customFormat="1" ht="15.75" customHeight="1" spans="1:15">
      <c r="A6" s="9" t="s">
        <v>42</v>
      </c>
      <c r="B6" s="9" t="s">
        <v>43</v>
      </c>
      <c r="C6" s="9" t="s">
        <v>44</v>
      </c>
      <c r="D6" s="9"/>
      <c r="E6" s="10"/>
      <c r="F6" s="10"/>
      <c r="G6" s="10"/>
      <c r="H6" s="10"/>
      <c r="I6" s="10"/>
      <c r="J6" s="10"/>
      <c r="K6" s="10"/>
      <c r="L6" s="10"/>
      <c r="M6" s="10"/>
      <c r="N6" s="10"/>
      <c r="O6" s="10"/>
    </row>
    <row r="7" s="29" customFormat="1" ht="24" customHeight="1" spans="1:16">
      <c r="A7" s="154" t="s">
        <v>45</v>
      </c>
      <c r="B7" s="154" t="s">
        <v>46</v>
      </c>
      <c r="C7" s="155" t="s">
        <v>47</v>
      </c>
      <c r="D7" s="156" t="s">
        <v>48</v>
      </c>
      <c r="E7" s="45">
        <f t="shared" ref="E7:E13" si="0">SUM(F7:G7,O7)</f>
        <v>942.05</v>
      </c>
      <c r="F7" s="139">
        <v>0</v>
      </c>
      <c r="G7" s="45">
        <f t="shared" ref="G7:G13" si="1">SUM(H7:N7)</f>
        <v>942.05</v>
      </c>
      <c r="H7" s="146">
        <v>942.05</v>
      </c>
      <c r="I7" s="160"/>
      <c r="J7" s="153"/>
      <c r="K7" s="147"/>
      <c r="L7" s="50"/>
      <c r="M7" s="153"/>
      <c r="N7" s="161"/>
      <c r="O7" s="162"/>
      <c r="P7" s="41"/>
    </row>
    <row r="8" s="29" customFormat="1" ht="24" customHeight="1" spans="1:16">
      <c r="A8" s="154" t="s">
        <v>45</v>
      </c>
      <c r="B8" s="154" t="s">
        <v>46</v>
      </c>
      <c r="C8" s="155" t="s">
        <v>49</v>
      </c>
      <c r="D8" s="157" t="s">
        <v>50</v>
      </c>
      <c r="E8" s="45">
        <f t="shared" si="0"/>
        <v>864.75</v>
      </c>
      <c r="F8" s="139">
        <v>0</v>
      </c>
      <c r="G8" s="45">
        <f t="shared" si="1"/>
        <v>864.75</v>
      </c>
      <c r="H8" s="146">
        <v>864.75</v>
      </c>
      <c r="I8" s="46"/>
      <c r="J8" s="153"/>
      <c r="K8" s="149"/>
      <c r="L8" s="50"/>
      <c r="M8" s="153"/>
      <c r="N8" s="161"/>
      <c r="O8" s="162"/>
      <c r="P8" s="41"/>
    </row>
    <row r="9" s="29" customFormat="1" ht="24" customHeight="1" spans="1:16">
      <c r="A9" s="154" t="s">
        <v>51</v>
      </c>
      <c r="B9" s="154" t="s">
        <v>52</v>
      </c>
      <c r="C9" s="155" t="s">
        <v>47</v>
      </c>
      <c r="D9" s="157" t="s">
        <v>53</v>
      </c>
      <c r="E9" s="45">
        <f t="shared" si="0"/>
        <v>103.57</v>
      </c>
      <c r="F9" s="139">
        <v>0</v>
      </c>
      <c r="G9" s="45">
        <f t="shared" si="1"/>
        <v>103.57</v>
      </c>
      <c r="H9" s="146">
        <v>103.57</v>
      </c>
      <c r="I9" s="46"/>
      <c r="J9" s="153"/>
      <c r="K9" s="149"/>
      <c r="L9" s="50"/>
      <c r="M9" s="153"/>
      <c r="N9" s="161"/>
      <c r="O9" s="162"/>
      <c r="P9" s="41"/>
    </row>
    <row r="10" s="29" customFormat="1" ht="24" customHeight="1" spans="1:16">
      <c r="A10" s="154" t="s">
        <v>51</v>
      </c>
      <c r="B10" s="154" t="s">
        <v>52</v>
      </c>
      <c r="C10" s="155" t="s">
        <v>54</v>
      </c>
      <c r="D10" s="157" t="s">
        <v>55</v>
      </c>
      <c r="E10" s="45">
        <f t="shared" si="0"/>
        <v>59.11</v>
      </c>
      <c r="F10" s="139">
        <v>0</v>
      </c>
      <c r="G10" s="45">
        <f t="shared" si="1"/>
        <v>59.11</v>
      </c>
      <c r="H10" s="146">
        <v>59.11</v>
      </c>
      <c r="I10" s="46"/>
      <c r="J10" s="153"/>
      <c r="K10" s="149"/>
      <c r="L10" s="50"/>
      <c r="M10" s="153"/>
      <c r="N10" s="161"/>
      <c r="O10" s="162"/>
      <c r="P10" s="41"/>
    </row>
    <row r="11" s="29" customFormat="1" ht="24" customHeight="1" spans="1:16">
      <c r="A11" s="154" t="s">
        <v>51</v>
      </c>
      <c r="B11" s="154" t="s">
        <v>52</v>
      </c>
      <c r="C11" s="155" t="s">
        <v>56</v>
      </c>
      <c r="D11" s="157" t="s">
        <v>57</v>
      </c>
      <c r="E11" s="45">
        <f t="shared" si="0"/>
        <v>15</v>
      </c>
      <c r="F11" s="139">
        <v>0</v>
      </c>
      <c r="G11" s="45">
        <f t="shared" si="1"/>
        <v>15</v>
      </c>
      <c r="H11" s="146">
        <v>15</v>
      </c>
      <c r="I11" s="46"/>
      <c r="J11" s="153"/>
      <c r="K11" s="149"/>
      <c r="L11" s="50"/>
      <c r="M11" s="153"/>
      <c r="N11" s="161"/>
      <c r="O11" s="162"/>
      <c r="P11" s="41"/>
    </row>
    <row r="12" s="29" customFormat="1" ht="24" customHeight="1" spans="1:16">
      <c r="A12" s="154" t="s">
        <v>58</v>
      </c>
      <c r="B12" s="154" t="s">
        <v>59</v>
      </c>
      <c r="C12" s="155" t="s">
        <v>60</v>
      </c>
      <c r="D12" s="157" t="s">
        <v>61</v>
      </c>
      <c r="E12" s="45">
        <f t="shared" si="0"/>
        <v>53.48</v>
      </c>
      <c r="F12" s="139">
        <v>0</v>
      </c>
      <c r="G12" s="45">
        <f t="shared" si="1"/>
        <v>53.48</v>
      </c>
      <c r="H12" s="146">
        <v>53.48</v>
      </c>
      <c r="I12" s="46"/>
      <c r="J12" s="153"/>
      <c r="K12" s="149"/>
      <c r="L12" s="50"/>
      <c r="M12" s="153"/>
      <c r="N12" s="161"/>
      <c r="O12" s="162"/>
      <c r="P12" s="41"/>
    </row>
    <row r="13" s="29" customFormat="1" ht="24" customHeight="1" spans="1:16">
      <c r="A13" s="154" t="s">
        <v>58</v>
      </c>
      <c r="B13" s="154" t="s">
        <v>59</v>
      </c>
      <c r="C13" s="155" t="s">
        <v>62</v>
      </c>
      <c r="D13" s="157" t="s">
        <v>63</v>
      </c>
      <c r="E13" s="45">
        <f t="shared" si="0"/>
        <v>1.32</v>
      </c>
      <c r="F13" s="139">
        <v>0</v>
      </c>
      <c r="G13" s="45">
        <f t="shared" si="1"/>
        <v>1.32</v>
      </c>
      <c r="H13" s="146">
        <v>1.32</v>
      </c>
      <c r="I13" s="46"/>
      <c r="J13" s="153"/>
      <c r="K13" s="149"/>
      <c r="L13" s="50"/>
      <c r="M13" s="153"/>
      <c r="N13" s="161"/>
      <c r="O13" s="162"/>
      <c r="P13" s="41"/>
    </row>
    <row r="14" s="29" customFormat="1" ht="24" customHeight="1" spans="1:16">
      <c r="A14" s="154"/>
      <c r="B14" s="154"/>
      <c r="C14" s="155"/>
      <c r="D14" s="157"/>
      <c r="E14" s="45"/>
      <c r="F14" s="139"/>
      <c r="G14" s="45"/>
      <c r="H14" s="146"/>
      <c r="I14" s="46"/>
      <c r="J14" s="153"/>
      <c r="K14" s="149"/>
      <c r="L14" s="50"/>
      <c r="M14" s="153"/>
      <c r="N14" s="161"/>
      <c r="O14" s="162"/>
      <c r="P14" s="41"/>
    </row>
    <row r="15" s="29" customFormat="1" ht="15.75" customHeight="1" spans="1:16">
      <c r="A15" s="48"/>
      <c r="B15" s="49"/>
      <c r="C15" s="49"/>
      <c r="D15" s="49"/>
      <c r="E15" s="45"/>
      <c r="F15" s="139"/>
      <c r="G15" s="45"/>
      <c r="H15" s="146"/>
      <c r="I15" s="46"/>
      <c r="J15" s="153"/>
      <c r="K15" s="149"/>
      <c r="L15" s="50"/>
      <c r="M15" s="153"/>
      <c r="N15" s="161"/>
      <c r="O15" s="162"/>
      <c r="P15" s="41"/>
    </row>
    <row r="16" s="29" customFormat="1" ht="15.75" customHeight="1" spans="1:16">
      <c r="A16" s="48"/>
      <c r="B16" s="49"/>
      <c r="C16" s="49"/>
      <c r="D16" s="49"/>
      <c r="E16" s="45"/>
      <c r="F16" s="139"/>
      <c r="G16" s="45"/>
      <c r="H16" s="146"/>
      <c r="I16" s="46"/>
      <c r="J16" s="153"/>
      <c r="K16" s="149"/>
      <c r="L16" s="50"/>
      <c r="M16" s="153"/>
      <c r="N16" s="161"/>
      <c r="O16" s="162"/>
      <c r="P16" s="41"/>
    </row>
    <row r="17" s="29" customFormat="1" ht="15.75" customHeight="1" spans="1:16">
      <c r="A17" s="48"/>
      <c r="B17" s="49"/>
      <c r="C17" s="49"/>
      <c r="D17" s="49"/>
      <c r="E17" s="45"/>
      <c r="F17" s="139"/>
      <c r="G17" s="45"/>
      <c r="H17" s="146"/>
      <c r="I17" s="46"/>
      <c r="J17" s="153"/>
      <c r="K17" s="149"/>
      <c r="L17" s="50"/>
      <c r="M17" s="153"/>
      <c r="N17" s="161"/>
      <c r="O17" s="162"/>
      <c r="P17" s="41"/>
    </row>
    <row r="18" s="29" customFormat="1" ht="15.75" customHeight="1" spans="1:16">
      <c r="A18" s="48"/>
      <c r="B18" s="49"/>
      <c r="C18" s="49"/>
      <c r="D18" s="49"/>
      <c r="E18" s="45"/>
      <c r="F18" s="139"/>
      <c r="G18" s="45"/>
      <c r="H18" s="146"/>
      <c r="I18" s="46"/>
      <c r="J18" s="153"/>
      <c r="K18" s="149"/>
      <c r="L18" s="50"/>
      <c r="M18" s="153"/>
      <c r="N18" s="161"/>
      <c r="O18" s="162"/>
      <c r="P18" s="41"/>
    </row>
    <row r="19" s="29" customFormat="1" ht="15.75" customHeight="1" spans="1:16">
      <c r="A19" s="48"/>
      <c r="B19" s="49"/>
      <c r="C19" s="49"/>
      <c r="D19" s="49"/>
      <c r="E19" s="45"/>
      <c r="F19" s="139"/>
      <c r="G19" s="45"/>
      <c r="H19" s="146"/>
      <c r="I19" s="46"/>
      <c r="J19" s="153"/>
      <c r="K19" s="149"/>
      <c r="L19" s="50"/>
      <c r="M19" s="153"/>
      <c r="N19" s="161"/>
      <c r="O19" s="162"/>
      <c r="P19" s="41"/>
    </row>
    <row r="20" s="29" customFormat="1" ht="15.75" customHeight="1" spans="1:16">
      <c r="A20" s="48"/>
      <c r="B20" s="49"/>
      <c r="C20" s="49"/>
      <c r="D20" s="51" t="s">
        <v>64</v>
      </c>
      <c r="E20" s="52">
        <f t="shared" ref="E20:O20" si="2">SUM(E7:E19)</f>
        <v>2039.28</v>
      </c>
      <c r="F20" s="158">
        <f t="shared" si="2"/>
        <v>0</v>
      </c>
      <c r="G20" s="52">
        <f t="shared" si="2"/>
        <v>2039.28</v>
      </c>
      <c r="H20" s="52">
        <f t="shared" si="2"/>
        <v>2039.28</v>
      </c>
      <c r="I20" s="52">
        <f t="shared" si="2"/>
        <v>0</v>
      </c>
      <c r="J20" s="52">
        <f t="shared" si="2"/>
        <v>0</v>
      </c>
      <c r="K20" s="52">
        <f t="shared" si="2"/>
        <v>0</v>
      </c>
      <c r="L20" s="52">
        <f t="shared" si="2"/>
        <v>0</v>
      </c>
      <c r="M20" s="52">
        <f t="shared" si="2"/>
        <v>0</v>
      </c>
      <c r="N20" s="52">
        <f t="shared" si="2"/>
        <v>0</v>
      </c>
      <c r="O20" s="52">
        <f t="shared" si="2"/>
        <v>0</v>
      </c>
      <c r="P20" s="41"/>
    </row>
  </sheetData>
  <mergeCells count="17">
    <mergeCell ref="A1:L1"/>
    <mergeCell ref="A2:O2"/>
    <mergeCell ref="A4:D4"/>
    <mergeCell ref="G4:N4"/>
    <mergeCell ref="A5:C5"/>
    <mergeCell ref="D5:D6"/>
    <mergeCell ref="E4:E6"/>
    <mergeCell ref="F4:F6"/>
    <mergeCell ref="G5:G6"/>
    <mergeCell ref="H5:H6"/>
    <mergeCell ref="I5:I6"/>
    <mergeCell ref="J5:J6"/>
    <mergeCell ref="K5:K6"/>
    <mergeCell ref="L5:L6"/>
    <mergeCell ref="M5:M6"/>
    <mergeCell ref="N5:N6"/>
    <mergeCell ref="O4:O6"/>
  </mergeCells>
  <dataValidations count="1">
    <dataValidation allowBlank="1" showInputMessage="1" showErrorMessage="1" sqref="H6:J6 K7:K19 H7:I19"/>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F15" sqref="F15"/>
    </sheetView>
  </sheetViews>
  <sheetFormatPr defaultColWidth="9" defaultRowHeight="13.1"/>
  <cols>
    <col min="1" max="1" width="5.82857142857143" style="30" customWidth="1"/>
    <col min="2" max="2" width="5.82857142857143" style="31" customWidth="1"/>
    <col min="3" max="3" width="5.82857142857143" style="30" customWidth="1"/>
    <col min="4" max="4" width="34.2761904761905" style="32" customWidth="1"/>
    <col min="5" max="5" width="13.1047619047619" style="32" customWidth="1"/>
    <col min="6" max="6" width="14.6666666666667" style="32" customWidth="1"/>
    <col min="7" max="7" width="9.99047619047619" style="32" customWidth="1"/>
    <col min="8" max="8" width="10.552380952381" style="32" customWidth="1"/>
    <col min="9" max="11" width="11.8285714285714" style="32" customWidth="1"/>
    <col min="12" max="12" width="9.33333333333333" style="33" customWidth="1"/>
    <col min="13" max="13" width="11.8285714285714" style="32" customWidth="1"/>
    <col min="14" max="257" width="9.33333333333333" style="33" customWidth="1"/>
  </cols>
  <sheetData>
    <row r="1" ht="21" customHeight="1" spans="1:9">
      <c r="A1" s="34" t="s">
        <v>65</v>
      </c>
      <c r="B1" s="34"/>
      <c r="C1" s="34"/>
      <c r="D1" s="34"/>
      <c r="E1" s="34"/>
      <c r="F1" s="34"/>
      <c r="G1" s="34"/>
      <c r="H1" s="34"/>
      <c r="I1" s="34"/>
    </row>
    <row r="2" ht="25.5" customHeight="1" spans="1:13">
      <c r="A2" s="35" t="s">
        <v>66</v>
      </c>
      <c r="B2" s="36"/>
      <c r="C2" s="36"/>
      <c r="D2" s="36"/>
      <c r="E2" s="36"/>
      <c r="F2" s="36"/>
      <c r="G2" s="36"/>
      <c r="H2" s="36"/>
      <c r="I2" s="36"/>
      <c r="J2" s="36"/>
      <c r="K2" s="36"/>
      <c r="L2" s="36"/>
      <c r="M2" s="36"/>
    </row>
    <row r="3" ht="15" customHeight="1" spans="1:13">
      <c r="A3" s="37"/>
      <c r="B3" s="38" t="s">
        <v>2</v>
      </c>
      <c r="C3" s="37"/>
      <c r="D3" s="39"/>
      <c r="E3" s="39"/>
      <c r="F3" s="39"/>
      <c r="G3" s="39"/>
      <c r="H3" s="39"/>
      <c r="I3" s="40"/>
      <c r="K3" s="40"/>
      <c r="L3" s="40"/>
      <c r="M3" s="40" t="s">
        <v>3</v>
      </c>
    </row>
    <row r="4" ht="13.5" customHeight="1" spans="1:13">
      <c r="A4" s="9" t="s">
        <v>6</v>
      </c>
      <c r="B4" s="9"/>
      <c r="C4" s="9"/>
      <c r="D4" s="9"/>
      <c r="E4" s="9" t="s">
        <v>28</v>
      </c>
      <c r="F4" s="143" t="s">
        <v>67</v>
      </c>
      <c r="G4" s="144"/>
      <c r="H4" s="144"/>
      <c r="I4" s="144"/>
      <c r="J4" s="144"/>
      <c r="K4" s="144"/>
      <c r="L4" s="150"/>
      <c r="M4" s="10" t="s">
        <v>25</v>
      </c>
    </row>
    <row r="5" ht="29.25" customHeight="1" spans="1:13">
      <c r="A5" s="10" t="s">
        <v>32</v>
      </c>
      <c r="B5" s="10"/>
      <c r="C5" s="10"/>
      <c r="D5" s="9" t="s">
        <v>33</v>
      </c>
      <c r="E5" s="9"/>
      <c r="F5" s="10" t="s">
        <v>34</v>
      </c>
      <c r="G5" s="10" t="s">
        <v>68</v>
      </c>
      <c r="H5" s="10" t="s">
        <v>69</v>
      </c>
      <c r="I5" s="10" t="s">
        <v>70</v>
      </c>
      <c r="J5" s="10" t="s">
        <v>71</v>
      </c>
      <c r="K5" s="10" t="s">
        <v>72</v>
      </c>
      <c r="L5" s="151" t="s">
        <v>73</v>
      </c>
      <c r="M5" s="10"/>
    </row>
    <row r="6" s="29" customFormat="1" ht="15.75" customHeight="1" spans="1:13">
      <c r="A6" s="9" t="s">
        <v>42</v>
      </c>
      <c r="B6" s="9" t="s">
        <v>43</v>
      </c>
      <c r="C6" s="9" t="s">
        <v>44</v>
      </c>
      <c r="D6" s="9"/>
      <c r="E6" s="9"/>
      <c r="F6" s="10"/>
      <c r="G6" s="10"/>
      <c r="H6" s="10"/>
      <c r="I6" s="10"/>
      <c r="J6" s="10"/>
      <c r="K6" s="10"/>
      <c r="L6" s="152"/>
      <c r="M6" s="10"/>
    </row>
    <row r="7" s="29" customFormat="1" ht="15.75" customHeight="1" spans="1:13">
      <c r="A7" s="48" t="s">
        <v>45</v>
      </c>
      <c r="B7" s="49"/>
      <c r="C7" s="49"/>
      <c r="D7" s="145" t="s">
        <v>74</v>
      </c>
      <c r="E7" s="45">
        <f t="shared" ref="E7:E20" si="0">F7+M7</f>
        <v>0</v>
      </c>
      <c r="F7" s="45">
        <f t="shared" ref="F7:F20" si="1">SUM(G7:L7)</f>
        <v>0</v>
      </c>
      <c r="G7" s="146"/>
      <c r="H7" s="147" t="s">
        <v>2</v>
      </c>
      <c r="I7" s="50" t="s">
        <v>2</v>
      </c>
      <c r="J7" s="153" t="s">
        <v>2</v>
      </c>
      <c r="K7" s="153" t="s">
        <v>2</v>
      </c>
      <c r="L7" s="153"/>
      <c r="M7" s="153"/>
    </row>
    <row r="8" s="29" customFormat="1" ht="15.75" customHeight="1" spans="1:13">
      <c r="A8" s="48" t="s">
        <v>45</v>
      </c>
      <c r="B8" s="48" t="s">
        <v>46</v>
      </c>
      <c r="C8" s="48"/>
      <c r="D8" s="148" t="s">
        <v>75</v>
      </c>
      <c r="E8" s="45">
        <f t="shared" si="0"/>
        <v>0</v>
      </c>
      <c r="F8" s="45">
        <f t="shared" si="1"/>
        <v>0</v>
      </c>
      <c r="G8" s="146"/>
      <c r="H8" s="149"/>
      <c r="I8" s="50"/>
      <c r="J8" s="153"/>
      <c r="K8" s="153"/>
      <c r="L8" s="153"/>
      <c r="M8" s="153"/>
    </row>
    <row r="9" s="29" customFormat="1" ht="15.75" customHeight="1" spans="1:13">
      <c r="A9" s="48" t="s">
        <v>45</v>
      </c>
      <c r="B9" s="48" t="s">
        <v>46</v>
      </c>
      <c r="C9" s="48" t="s">
        <v>47</v>
      </c>
      <c r="D9" s="148" t="s">
        <v>48</v>
      </c>
      <c r="E9" s="45">
        <f t="shared" si="0"/>
        <v>942.05</v>
      </c>
      <c r="F9" s="45">
        <f t="shared" si="1"/>
        <v>942.05</v>
      </c>
      <c r="G9" s="146">
        <v>942.05</v>
      </c>
      <c r="H9" s="149"/>
      <c r="I9" s="50"/>
      <c r="J9" s="153"/>
      <c r="K9" s="153"/>
      <c r="L9" s="153"/>
      <c r="M9" s="153"/>
    </row>
    <row r="10" s="29" customFormat="1" ht="15.75" customHeight="1" spans="1:13">
      <c r="A10" s="48" t="s">
        <v>45</v>
      </c>
      <c r="B10" s="48" t="s">
        <v>46</v>
      </c>
      <c r="C10" s="48" t="s">
        <v>76</v>
      </c>
      <c r="D10" s="148" t="s">
        <v>77</v>
      </c>
      <c r="E10" s="45">
        <f t="shared" si="0"/>
        <v>864.75</v>
      </c>
      <c r="F10" s="45">
        <f t="shared" si="1"/>
        <v>864.75</v>
      </c>
      <c r="G10" s="146">
        <v>864.75</v>
      </c>
      <c r="H10" s="149"/>
      <c r="I10" s="50"/>
      <c r="J10" s="153"/>
      <c r="K10" s="153"/>
      <c r="L10" s="153"/>
      <c r="M10" s="153"/>
    </row>
    <row r="11" s="29" customFormat="1" ht="15.75" customHeight="1" spans="1:13">
      <c r="A11" s="48" t="s">
        <v>51</v>
      </c>
      <c r="B11" s="48"/>
      <c r="C11" s="48"/>
      <c r="D11" s="148" t="s">
        <v>78</v>
      </c>
      <c r="E11" s="45">
        <f t="shared" si="0"/>
        <v>0</v>
      </c>
      <c r="F11" s="45">
        <f t="shared" si="1"/>
        <v>0</v>
      </c>
      <c r="G11" s="146"/>
      <c r="H11" s="149"/>
      <c r="I11" s="50"/>
      <c r="J11" s="153"/>
      <c r="K11" s="153"/>
      <c r="L11" s="153"/>
      <c r="M11" s="153"/>
    </row>
    <row r="12" s="29" customFormat="1" ht="15.75" customHeight="1" spans="1:13">
      <c r="A12" s="48" t="s">
        <v>51</v>
      </c>
      <c r="B12" s="48" t="s">
        <v>52</v>
      </c>
      <c r="C12" s="48" t="s">
        <v>47</v>
      </c>
      <c r="D12" s="148" t="s">
        <v>79</v>
      </c>
      <c r="E12" s="45">
        <f t="shared" si="0"/>
        <v>103.57</v>
      </c>
      <c r="F12" s="45">
        <f t="shared" si="1"/>
        <v>103.57</v>
      </c>
      <c r="G12" s="146">
        <v>103.57</v>
      </c>
      <c r="H12" s="149"/>
      <c r="I12" s="50"/>
      <c r="J12" s="153"/>
      <c r="K12" s="153"/>
      <c r="L12" s="153"/>
      <c r="M12" s="153"/>
    </row>
    <row r="13" s="29" customFormat="1" ht="15.75" customHeight="1" spans="1:13">
      <c r="A13" s="48" t="s">
        <v>51</v>
      </c>
      <c r="B13" s="48" t="s">
        <v>52</v>
      </c>
      <c r="C13" s="48" t="s">
        <v>52</v>
      </c>
      <c r="D13" s="148" t="s">
        <v>55</v>
      </c>
      <c r="E13" s="45">
        <f t="shared" si="0"/>
        <v>59.11</v>
      </c>
      <c r="F13" s="45">
        <f t="shared" si="1"/>
        <v>59.11</v>
      </c>
      <c r="G13" s="146">
        <v>59.11</v>
      </c>
      <c r="H13" s="149"/>
      <c r="I13" s="50"/>
      <c r="J13" s="153"/>
      <c r="K13" s="153"/>
      <c r="L13" s="153"/>
      <c r="M13" s="153"/>
    </row>
    <row r="14" s="29" customFormat="1" ht="15.75" customHeight="1" spans="1:13">
      <c r="A14" s="48" t="s">
        <v>51</v>
      </c>
      <c r="B14" s="48" t="s">
        <v>52</v>
      </c>
      <c r="C14" s="48" t="s">
        <v>80</v>
      </c>
      <c r="D14" s="148" t="s">
        <v>81</v>
      </c>
      <c r="E14" s="45">
        <f t="shared" si="0"/>
        <v>15</v>
      </c>
      <c r="F14" s="45">
        <f t="shared" si="1"/>
        <v>15</v>
      </c>
      <c r="G14" s="146">
        <v>15</v>
      </c>
      <c r="H14" s="149"/>
      <c r="I14" s="50"/>
      <c r="J14" s="153"/>
      <c r="K14" s="153"/>
      <c r="L14" s="153"/>
      <c r="M14" s="153"/>
    </row>
    <row r="15" s="29" customFormat="1" ht="15.75" customHeight="1" spans="1:13">
      <c r="A15" s="48" t="s">
        <v>58</v>
      </c>
      <c r="B15" s="48"/>
      <c r="C15" s="48"/>
      <c r="D15" s="148" t="s">
        <v>82</v>
      </c>
      <c r="E15" s="45">
        <f t="shared" si="0"/>
        <v>0</v>
      </c>
      <c r="F15" s="45">
        <f t="shared" si="1"/>
        <v>0</v>
      </c>
      <c r="G15" s="146"/>
      <c r="H15" s="149"/>
      <c r="I15" s="50"/>
      <c r="J15" s="153"/>
      <c r="K15" s="153"/>
      <c r="L15" s="153"/>
      <c r="M15" s="153"/>
    </row>
    <row r="16" s="29" customFormat="1" ht="15.75" customHeight="1" spans="1:13">
      <c r="A16" s="48" t="s">
        <v>58</v>
      </c>
      <c r="B16" s="48" t="s">
        <v>59</v>
      </c>
      <c r="C16" s="48"/>
      <c r="D16" s="148" t="s">
        <v>83</v>
      </c>
      <c r="E16" s="45">
        <f t="shared" si="0"/>
        <v>0</v>
      </c>
      <c r="F16" s="45">
        <f t="shared" si="1"/>
        <v>0</v>
      </c>
      <c r="G16" s="146"/>
      <c r="H16" s="149"/>
      <c r="I16" s="50"/>
      <c r="J16" s="153"/>
      <c r="K16" s="153"/>
      <c r="L16" s="153"/>
      <c r="M16" s="153"/>
    </row>
    <row r="17" s="29" customFormat="1" ht="15.75" customHeight="1" spans="1:13">
      <c r="A17" s="48" t="s">
        <v>58</v>
      </c>
      <c r="B17" s="48" t="s">
        <v>59</v>
      </c>
      <c r="C17" s="48" t="s">
        <v>47</v>
      </c>
      <c r="D17" s="148" t="s">
        <v>61</v>
      </c>
      <c r="E17" s="45">
        <f t="shared" si="0"/>
        <v>53.48</v>
      </c>
      <c r="F17" s="45">
        <f t="shared" si="1"/>
        <v>53.48</v>
      </c>
      <c r="G17" s="146">
        <v>53.48</v>
      </c>
      <c r="H17" s="149"/>
      <c r="I17" s="50"/>
      <c r="J17" s="153"/>
      <c r="K17" s="153"/>
      <c r="L17" s="153"/>
      <c r="M17" s="153"/>
    </row>
    <row r="18" s="29" customFormat="1" ht="15.75" customHeight="1" spans="1:13">
      <c r="A18" s="48" t="s">
        <v>58</v>
      </c>
      <c r="B18" s="48" t="s">
        <v>59</v>
      </c>
      <c r="C18" s="48" t="s">
        <v>84</v>
      </c>
      <c r="D18" s="148" t="s">
        <v>63</v>
      </c>
      <c r="E18" s="45">
        <f t="shared" si="0"/>
        <v>1.32</v>
      </c>
      <c r="F18" s="45">
        <f t="shared" si="1"/>
        <v>1.32</v>
      </c>
      <c r="G18" s="146">
        <v>1.32</v>
      </c>
      <c r="H18" s="149"/>
      <c r="I18" s="50"/>
      <c r="J18" s="153"/>
      <c r="K18" s="153"/>
      <c r="L18" s="153"/>
      <c r="M18" s="153"/>
    </row>
    <row r="19" s="29" customFormat="1" ht="15.75" customHeight="1" spans="1:13">
      <c r="A19" s="48"/>
      <c r="B19" s="49"/>
      <c r="C19" s="49"/>
      <c r="D19" s="49"/>
      <c r="E19" s="45">
        <f t="shared" si="0"/>
        <v>0</v>
      </c>
      <c r="F19" s="45">
        <f t="shared" si="1"/>
        <v>0</v>
      </c>
      <c r="G19" s="146"/>
      <c r="H19" s="149"/>
      <c r="I19" s="50"/>
      <c r="J19" s="153"/>
      <c r="K19" s="153"/>
      <c r="L19" s="153"/>
      <c r="M19" s="153"/>
    </row>
    <row r="20" s="29" customFormat="1" ht="15.75" customHeight="1" spans="1:13">
      <c r="A20" s="48"/>
      <c r="B20" s="49"/>
      <c r="C20" s="49"/>
      <c r="D20" s="49"/>
      <c r="E20" s="45">
        <f t="shared" si="0"/>
        <v>0</v>
      </c>
      <c r="F20" s="45">
        <f t="shared" si="1"/>
        <v>0</v>
      </c>
      <c r="G20" s="146"/>
      <c r="H20" s="149"/>
      <c r="I20" s="50"/>
      <c r="J20" s="153"/>
      <c r="K20" s="153"/>
      <c r="L20" s="153"/>
      <c r="M20" s="153"/>
    </row>
    <row r="21" s="29" customFormat="1" ht="15.75" customHeight="1" spans="1:13">
      <c r="A21" s="48"/>
      <c r="B21" s="49"/>
      <c r="C21" s="49"/>
      <c r="D21" s="51" t="s">
        <v>64</v>
      </c>
      <c r="E21" s="52">
        <f t="shared" ref="E21:M21" si="2">SUM(E7:E20)</f>
        <v>2039.28</v>
      </c>
      <c r="F21" s="52">
        <f t="shared" si="2"/>
        <v>2039.28</v>
      </c>
      <c r="G21" s="52">
        <f t="shared" si="2"/>
        <v>2039.28</v>
      </c>
      <c r="H21" s="52">
        <f t="shared" si="2"/>
        <v>0</v>
      </c>
      <c r="I21" s="52">
        <f t="shared" si="2"/>
        <v>0</v>
      </c>
      <c r="J21" s="52">
        <f t="shared" si="2"/>
        <v>0</v>
      </c>
      <c r="K21" s="52">
        <f t="shared" si="2"/>
        <v>0</v>
      </c>
      <c r="L21" s="52">
        <f t="shared" si="2"/>
        <v>0</v>
      </c>
      <c r="M21" s="52">
        <f t="shared" si="2"/>
        <v>0</v>
      </c>
    </row>
  </sheetData>
  <mergeCells count="15">
    <mergeCell ref="A1:I1"/>
    <mergeCell ref="A2:M2"/>
    <mergeCell ref="A4:D4"/>
    <mergeCell ref="F4:L4"/>
    <mergeCell ref="A5:C5"/>
    <mergeCell ref="D5:D6"/>
    <mergeCell ref="E4:E6"/>
    <mergeCell ref="F5:F6"/>
    <mergeCell ref="G5:G6"/>
    <mergeCell ref="H5:H6"/>
    <mergeCell ref="I5:I6"/>
    <mergeCell ref="J5:J6"/>
    <mergeCell ref="K5:K6"/>
    <mergeCell ref="L5:L6"/>
    <mergeCell ref="M4:M6"/>
  </mergeCells>
  <dataValidations count="1">
    <dataValidation allowBlank="1" showInputMessage="1" showErrorMessage="1" sqref="G6:H6 G7:H20"/>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37"/>
  <sheetViews>
    <sheetView workbookViewId="0">
      <selection activeCell="H6" sqref="H6"/>
    </sheetView>
  </sheetViews>
  <sheetFormatPr defaultColWidth="9" defaultRowHeight="13.1"/>
  <cols>
    <col min="1" max="1" width="42.6666666666667" style="123" customWidth="1"/>
    <col min="2" max="2" width="14" style="123" customWidth="1"/>
    <col min="3" max="3" width="22.5047619047619" style="123" customWidth="1"/>
    <col min="4" max="4" width="11.6666666666667" style="123" customWidth="1"/>
    <col min="5" max="5" width="18.6666666666667" style="123" customWidth="1"/>
    <col min="6" max="6" width="18.5047619047619" style="123" customWidth="1"/>
    <col min="7" max="7" width="10.6666666666667" style="123" customWidth="1"/>
    <col min="8" max="257" width="10.6666666666667" style="33" customWidth="1"/>
  </cols>
  <sheetData>
    <row r="1" ht="24.75" customHeight="1" spans="1:1">
      <c r="A1" s="124" t="s">
        <v>85</v>
      </c>
    </row>
    <row r="2" ht="33" customHeight="1" spans="1:7">
      <c r="A2" s="125" t="s">
        <v>86</v>
      </c>
      <c r="B2" s="126"/>
      <c r="C2" s="126"/>
      <c r="D2" s="126"/>
      <c r="E2" s="126"/>
      <c r="F2" s="126"/>
      <c r="G2" s="126"/>
    </row>
    <row r="3" spans="1:7">
      <c r="A3" s="127"/>
      <c r="C3" s="128" t="s">
        <v>3</v>
      </c>
      <c r="D3" s="128"/>
      <c r="E3" s="128"/>
      <c r="F3" s="128"/>
      <c r="G3" s="128"/>
    </row>
    <row r="4" ht="17.25" customHeight="1" spans="1:7">
      <c r="A4" s="129" t="s">
        <v>87</v>
      </c>
      <c r="B4" s="130"/>
      <c r="C4" s="129" t="s">
        <v>88</v>
      </c>
      <c r="D4" s="129"/>
      <c r="E4" s="129"/>
      <c r="F4" s="129"/>
      <c r="G4" s="131" t="s">
        <v>89</v>
      </c>
    </row>
    <row r="5" ht="15.75" customHeight="1" spans="1:7">
      <c r="A5" s="129" t="s">
        <v>6</v>
      </c>
      <c r="B5" s="129" t="s">
        <v>7</v>
      </c>
      <c r="C5" s="129" t="s">
        <v>6</v>
      </c>
      <c r="D5" s="129" t="s">
        <v>64</v>
      </c>
      <c r="E5" s="129" t="s">
        <v>90</v>
      </c>
      <c r="F5" s="129" t="s">
        <v>91</v>
      </c>
      <c r="G5" s="131"/>
    </row>
    <row r="6" ht="23.25" customHeight="1" spans="1:7">
      <c r="A6" s="132" t="s">
        <v>9</v>
      </c>
      <c r="B6" s="132">
        <v>2039.28</v>
      </c>
      <c r="C6" s="133" t="s">
        <v>92</v>
      </c>
      <c r="D6" s="134">
        <f t="shared" ref="D6:D33" si="0">SUM(E6:F6)</f>
        <v>1910.37</v>
      </c>
      <c r="E6" s="135">
        <v>1910.37</v>
      </c>
      <c r="F6" s="135"/>
      <c r="G6" s="136"/>
    </row>
    <row r="7" ht="12" customHeight="1" spans="1:7">
      <c r="A7" s="132" t="s">
        <v>11</v>
      </c>
      <c r="B7" s="132"/>
      <c r="C7" s="133" t="s">
        <v>93</v>
      </c>
      <c r="D7" s="134">
        <f t="shared" si="0"/>
        <v>0</v>
      </c>
      <c r="E7" s="135"/>
      <c r="F7" s="135"/>
      <c r="G7" s="136"/>
    </row>
    <row r="8" ht="12" customHeight="1" spans="2:7">
      <c r="B8" s="132"/>
      <c r="C8" s="133" t="s">
        <v>94</v>
      </c>
      <c r="D8" s="134">
        <f t="shared" si="0"/>
        <v>0</v>
      </c>
      <c r="E8" s="135"/>
      <c r="F8" s="135"/>
      <c r="G8" s="136"/>
    </row>
    <row r="9" ht="12" customHeight="1" spans="1:7">
      <c r="A9" s="132"/>
      <c r="B9" s="132"/>
      <c r="C9" s="133" t="s">
        <v>95</v>
      </c>
      <c r="D9" s="134">
        <f t="shared" si="0"/>
        <v>0</v>
      </c>
      <c r="E9" s="135"/>
      <c r="F9" s="135"/>
      <c r="G9" s="136"/>
    </row>
    <row r="10" ht="12" customHeight="1" spans="1:7">
      <c r="A10" s="68"/>
      <c r="B10" s="132"/>
      <c r="C10" s="133" t="s">
        <v>96</v>
      </c>
      <c r="D10" s="134">
        <f t="shared" si="0"/>
        <v>0</v>
      </c>
      <c r="E10" s="135"/>
      <c r="F10" s="135"/>
      <c r="G10" s="136"/>
    </row>
    <row r="11" ht="12" customHeight="1" spans="1:7">
      <c r="A11" s="136"/>
      <c r="B11" s="136"/>
      <c r="C11" s="136" t="s">
        <v>97</v>
      </c>
      <c r="D11" s="134">
        <f t="shared" si="0"/>
        <v>0</v>
      </c>
      <c r="E11" s="136"/>
      <c r="F11" s="136"/>
      <c r="G11" s="136"/>
    </row>
    <row r="12" ht="12" customHeight="1" spans="1:7">
      <c r="A12" s="136"/>
      <c r="B12" s="136"/>
      <c r="C12" s="33" t="s">
        <v>98</v>
      </c>
      <c r="D12" s="134">
        <f t="shared" si="0"/>
        <v>0</v>
      </c>
      <c r="E12" s="136"/>
      <c r="F12" s="136"/>
      <c r="G12" s="136"/>
    </row>
    <row r="13" ht="12" customHeight="1" spans="1:7">
      <c r="A13" s="136"/>
      <c r="B13" s="136"/>
      <c r="C13" s="136" t="s">
        <v>99</v>
      </c>
      <c r="D13" s="134">
        <f t="shared" si="0"/>
        <v>74.11</v>
      </c>
      <c r="E13" s="136">
        <v>74.11</v>
      </c>
      <c r="F13" s="136"/>
      <c r="G13" s="136"/>
    </row>
    <row r="14" ht="12" customHeight="1" spans="1:7">
      <c r="A14" s="136"/>
      <c r="B14" s="136"/>
      <c r="C14" s="33" t="s">
        <v>100</v>
      </c>
      <c r="D14" s="134">
        <f t="shared" si="0"/>
        <v>54.8</v>
      </c>
      <c r="E14" s="136">
        <v>54.8</v>
      </c>
      <c r="F14" s="136"/>
      <c r="G14" s="136"/>
    </row>
    <row r="15" ht="12" customHeight="1" spans="1:7">
      <c r="A15" s="136"/>
      <c r="B15" s="136"/>
      <c r="C15" s="136" t="s">
        <v>101</v>
      </c>
      <c r="D15" s="134">
        <f t="shared" si="0"/>
        <v>0</v>
      </c>
      <c r="E15" s="136"/>
      <c r="F15" s="136"/>
      <c r="G15" s="136"/>
    </row>
    <row r="16" ht="12" customHeight="1" spans="1:7">
      <c r="A16" s="136"/>
      <c r="B16" s="136"/>
      <c r="C16" s="136" t="s">
        <v>102</v>
      </c>
      <c r="D16" s="134">
        <f t="shared" si="0"/>
        <v>0</v>
      </c>
      <c r="E16" s="136"/>
      <c r="F16" s="136"/>
      <c r="G16" s="136"/>
    </row>
    <row r="17" ht="12" customHeight="1" spans="1:7">
      <c r="A17" s="136"/>
      <c r="B17" s="136"/>
      <c r="C17" s="136" t="s">
        <v>103</v>
      </c>
      <c r="D17" s="134">
        <f t="shared" si="0"/>
        <v>0</v>
      </c>
      <c r="E17" s="136"/>
      <c r="F17" s="136"/>
      <c r="G17" s="136"/>
    </row>
    <row r="18" ht="12" customHeight="1" spans="1:7">
      <c r="A18" s="136"/>
      <c r="B18" s="136"/>
      <c r="C18" s="136" t="s">
        <v>104</v>
      </c>
      <c r="D18" s="134">
        <f t="shared" si="0"/>
        <v>0</v>
      </c>
      <c r="E18" s="136"/>
      <c r="F18" s="136"/>
      <c r="G18" s="136"/>
    </row>
    <row r="19" ht="12" customHeight="1" spans="1:7">
      <c r="A19" s="136"/>
      <c r="B19" s="136"/>
      <c r="C19" s="136" t="s">
        <v>105</v>
      </c>
      <c r="D19" s="134">
        <f t="shared" si="0"/>
        <v>0</v>
      </c>
      <c r="E19" s="136"/>
      <c r="F19" s="136"/>
      <c r="G19" s="136"/>
    </row>
    <row r="20" ht="12" customHeight="1" spans="1:7">
      <c r="A20" s="136"/>
      <c r="B20" s="136"/>
      <c r="C20" s="136" t="s">
        <v>106</v>
      </c>
      <c r="D20" s="134">
        <f t="shared" si="0"/>
        <v>0</v>
      </c>
      <c r="E20" s="136"/>
      <c r="F20" s="136"/>
      <c r="G20" s="136"/>
    </row>
    <row r="21" ht="12" customHeight="1" spans="1:7">
      <c r="A21" s="136"/>
      <c r="B21" s="136"/>
      <c r="C21" s="136" t="s">
        <v>107</v>
      </c>
      <c r="D21" s="134">
        <f t="shared" si="0"/>
        <v>0</v>
      </c>
      <c r="E21" s="136"/>
      <c r="F21" s="136"/>
      <c r="G21" s="136"/>
    </row>
    <row r="22" ht="12" customHeight="1" spans="1:7">
      <c r="A22" s="136"/>
      <c r="B22" s="136"/>
      <c r="C22" s="136" t="s">
        <v>108</v>
      </c>
      <c r="D22" s="134">
        <f t="shared" si="0"/>
        <v>0</v>
      </c>
      <c r="E22" s="136"/>
      <c r="F22" s="136"/>
      <c r="G22" s="136"/>
    </row>
    <row r="23" ht="12" customHeight="1" spans="1:7">
      <c r="A23" s="136"/>
      <c r="B23" s="136"/>
      <c r="C23" s="33" t="s">
        <v>109</v>
      </c>
      <c r="D23" s="134">
        <f t="shared" si="0"/>
        <v>0</v>
      </c>
      <c r="E23" s="136"/>
      <c r="F23" s="136"/>
      <c r="G23" s="136"/>
    </row>
    <row r="24" ht="12" customHeight="1" spans="1:7">
      <c r="A24" s="136"/>
      <c r="B24" s="136"/>
      <c r="C24" s="136" t="s">
        <v>110</v>
      </c>
      <c r="D24" s="134">
        <f t="shared" si="0"/>
        <v>0</v>
      </c>
      <c r="E24" s="136"/>
      <c r="F24" s="136"/>
      <c r="G24" s="136"/>
    </row>
    <row r="25" ht="12" customHeight="1" spans="1:7">
      <c r="A25" s="136"/>
      <c r="B25" s="136"/>
      <c r="C25" s="136" t="s">
        <v>111</v>
      </c>
      <c r="D25" s="134">
        <f t="shared" si="0"/>
        <v>0</v>
      </c>
      <c r="E25" s="136"/>
      <c r="F25" s="136"/>
      <c r="G25" s="136"/>
    </row>
    <row r="26" ht="12" customHeight="1" spans="1:7">
      <c r="A26" s="136"/>
      <c r="B26" s="136"/>
      <c r="C26" s="136" t="s">
        <v>112</v>
      </c>
      <c r="D26" s="134">
        <f t="shared" si="0"/>
        <v>0</v>
      </c>
      <c r="E26" s="136"/>
      <c r="F26" s="136"/>
      <c r="G26" s="136"/>
    </row>
    <row r="27" ht="12" customHeight="1" spans="1:7">
      <c r="A27" s="136"/>
      <c r="B27" s="136"/>
      <c r="C27" s="136" t="s">
        <v>113</v>
      </c>
      <c r="D27" s="134">
        <f t="shared" si="0"/>
        <v>0</v>
      </c>
      <c r="E27" s="136"/>
      <c r="F27" s="136"/>
      <c r="G27" s="136"/>
    </row>
    <row r="28" ht="12" customHeight="1" spans="1:7">
      <c r="A28" s="136"/>
      <c r="B28" s="136"/>
      <c r="C28" s="136" t="s">
        <v>114</v>
      </c>
      <c r="D28" s="134">
        <f t="shared" si="0"/>
        <v>0</v>
      </c>
      <c r="E28" s="136"/>
      <c r="F28" s="136"/>
      <c r="G28" s="136"/>
    </row>
    <row r="29" ht="12" customHeight="1" spans="1:7">
      <c r="A29" s="136"/>
      <c r="B29" s="136"/>
      <c r="C29" s="136" t="s">
        <v>115</v>
      </c>
      <c r="D29" s="134">
        <f t="shared" si="0"/>
        <v>0</v>
      </c>
      <c r="E29" s="136"/>
      <c r="F29" s="136"/>
      <c r="G29" s="136"/>
    </row>
    <row r="30" ht="12" customHeight="1" spans="1:7">
      <c r="A30" s="136"/>
      <c r="B30" s="136"/>
      <c r="C30" s="136" t="s">
        <v>116</v>
      </c>
      <c r="D30" s="134">
        <f t="shared" si="0"/>
        <v>0</v>
      </c>
      <c r="E30" s="136"/>
      <c r="F30" s="136"/>
      <c r="G30" s="136"/>
    </row>
    <row r="31" ht="12" customHeight="1" spans="1:7">
      <c r="A31" s="136"/>
      <c r="B31" s="136"/>
      <c r="C31" s="136" t="s">
        <v>117</v>
      </c>
      <c r="D31" s="134">
        <f t="shared" si="0"/>
        <v>0</v>
      </c>
      <c r="E31" s="136"/>
      <c r="F31" s="136"/>
      <c r="G31" s="136"/>
    </row>
    <row r="32" ht="12" customHeight="1" spans="1:7">
      <c r="A32" s="136"/>
      <c r="B32" s="136"/>
      <c r="C32" s="136" t="s">
        <v>118</v>
      </c>
      <c r="D32" s="134">
        <f t="shared" si="0"/>
        <v>0</v>
      </c>
      <c r="E32" s="136"/>
      <c r="F32" s="136"/>
      <c r="G32" s="136"/>
    </row>
    <row r="33" ht="18" customHeight="1" spans="1:241">
      <c r="A33" s="136" t="s">
        <v>22</v>
      </c>
      <c r="B33" s="136">
        <f>B6+B7</f>
        <v>2039.28</v>
      </c>
      <c r="C33" s="136" t="s">
        <v>23</v>
      </c>
      <c r="D33" s="134">
        <f t="shared" si="0"/>
        <v>2039.28</v>
      </c>
      <c r="E33" s="134">
        <f>SUM(E6:E32)</f>
        <v>2039.28</v>
      </c>
      <c r="F33" s="134">
        <f>SUM(F6:F32)</f>
        <v>0</v>
      </c>
      <c r="G33" s="137"/>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c r="DJ33" s="138"/>
      <c r="DK33" s="138"/>
      <c r="DL33" s="138"/>
      <c r="DM33" s="138"/>
      <c r="DN33" s="138"/>
      <c r="DO33" s="138"/>
      <c r="DP33" s="138"/>
      <c r="DQ33" s="138"/>
      <c r="DR33" s="138"/>
      <c r="DS33" s="138"/>
      <c r="DT33" s="138"/>
      <c r="DU33" s="138"/>
      <c r="DV33" s="138"/>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38"/>
      <c r="GD33" s="138"/>
      <c r="GE33" s="138"/>
      <c r="GF33" s="138"/>
      <c r="GG33" s="138"/>
      <c r="GH33" s="138"/>
      <c r="GI33" s="138"/>
      <c r="GJ33" s="138"/>
      <c r="GK33" s="138"/>
      <c r="GL33" s="138"/>
      <c r="GM33" s="138"/>
      <c r="GN33" s="138"/>
      <c r="GO33" s="138"/>
      <c r="GP33" s="138"/>
      <c r="GQ33" s="138"/>
      <c r="GR33" s="138"/>
      <c r="GS33" s="138"/>
      <c r="GT33" s="138"/>
      <c r="GU33" s="138"/>
      <c r="GV33" s="138"/>
      <c r="GW33" s="138"/>
      <c r="GX33" s="138"/>
      <c r="GY33" s="138"/>
      <c r="GZ33" s="138"/>
      <c r="HA33" s="138"/>
      <c r="HB33" s="138"/>
      <c r="HC33" s="138"/>
      <c r="HD33" s="138"/>
      <c r="HE33" s="138"/>
      <c r="HF33" s="138"/>
      <c r="HG33" s="138"/>
      <c r="HH33" s="138"/>
      <c r="HI33" s="138"/>
      <c r="HJ33" s="138"/>
      <c r="HK33" s="138"/>
      <c r="HL33" s="138"/>
      <c r="HM33" s="138"/>
      <c r="HN33" s="138"/>
      <c r="HO33" s="138"/>
      <c r="HP33" s="138"/>
      <c r="HQ33" s="138"/>
      <c r="HR33" s="138"/>
      <c r="HS33" s="138"/>
      <c r="HT33" s="138"/>
      <c r="HU33" s="138"/>
      <c r="HV33" s="138"/>
      <c r="HW33" s="138"/>
      <c r="HX33" s="138"/>
      <c r="HY33" s="138"/>
      <c r="HZ33" s="138"/>
      <c r="IA33" s="138"/>
      <c r="IB33" s="138"/>
      <c r="IC33" s="138"/>
      <c r="ID33" s="138"/>
      <c r="IE33" s="138"/>
      <c r="IF33" s="138"/>
      <c r="IG33" s="138"/>
    </row>
    <row r="34" ht="18" customHeight="1" spans="1:241">
      <c r="A34" s="136" t="s">
        <v>26</v>
      </c>
      <c r="B34" s="139"/>
      <c r="C34" s="136" t="s">
        <v>25</v>
      </c>
      <c r="D34" s="140"/>
      <c r="E34" s="137"/>
      <c r="F34" s="137"/>
      <c r="G34" s="137"/>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c r="DJ34" s="138"/>
      <c r="DK34" s="138"/>
      <c r="DL34" s="138"/>
      <c r="DM34" s="138"/>
      <c r="DN34" s="138"/>
      <c r="DO34" s="138"/>
      <c r="DP34" s="138"/>
      <c r="DQ34" s="138"/>
      <c r="DR34" s="138"/>
      <c r="DS34" s="138"/>
      <c r="DT34" s="138"/>
      <c r="DU34" s="138"/>
      <c r="DV34" s="138"/>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38"/>
      <c r="GD34" s="138"/>
      <c r="GE34" s="138"/>
      <c r="GF34" s="138"/>
      <c r="GG34" s="138"/>
      <c r="GH34" s="138"/>
      <c r="GI34" s="138"/>
      <c r="GJ34" s="138"/>
      <c r="GK34" s="138"/>
      <c r="GL34" s="138"/>
      <c r="GM34" s="138"/>
      <c r="GN34" s="138"/>
      <c r="GO34" s="138"/>
      <c r="GP34" s="138"/>
      <c r="GQ34" s="138"/>
      <c r="GR34" s="138"/>
      <c r="GS34" s="138"/>
      <c r="GT34" s="138"/>
      <c r="GU34" s="138"/>
      <c r="GV34" s="138"/>
      <c r="GW34" s="138"/>
      <c r="GX34" s="138"/>
      <c r="GY34" s="138"/>
      <c r="GZ34" s="138"/>
      <c r="HA34" s="138"/>
      <c r="HB34" s="138"/>
      <c r="HC34" s="138"/>
      <c r="HD34" s="138"/>
      <c r="HE34" s="138"/>
      <c r="HF34" s="138"/>
      <c r="HG34" s="138"/>
      <c r="HH34" s="138"/>
      <c r="HI34" s="138"/>
      <c r="HJ34" s="138"/>
      <c r="HK34" s="138"/>
      <c r="HL34" s="138"/>
      <c r="HM34" s="138"/>
      <c r="HN34" s="138"/>
      <c r="HO34" s="138"/>
      <c r="HP34" s="138"/>
      <c r="HQ34" s="138"/>
      <c r="HR34" s="138"/>
      <c r="HS34" s="138"/>
      <c r="HT34" s="138"/>
      <c r="HU34" s="138"/>
      <c r="HV34" s="138"/>
      <c r="HW34" s="138"/>
      <c r="HX34" s="138"/>
      <c r="HY34" s="138"/>
      <c r="HZ34" s="138"/>
      <c r="IA34" s="138"/>
      <c r="IB34" s="138"/>
      <c r="IC34" s="138"/>
      <c r="ID34" s="138"/>
      <c r="IE34" s="138"/>
      <c r="IF34" s="138"/>
      <c r="IG34" s="138"/>
    </row>
    <row r="35" ht="18" customHeight="1" spans="1:241">
      <c r="A35" s="136"/>
      <c r="B35" s="136"/>
      <c r="C35" s="136"/>
      <c r="D35" s="140"/>
      <c r="E35" s="137"/>
      <c r="F35" s="137"/>
      <c r="G35" s="137"/>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8"/>
      <c r="FG35" s="138"/>
      <c r="FH35" s="138"/>
      <c r="FI35" s="138"/>
      <c r="FJ35" s="138"/>
      <c r="FK35" s="138"/>
      <c r="FL35" s="138"/>
      <c r="FM35" s="138"/>
      <c r="FN35" s="138"/>
      <c r="FO35" s="138"/>
      <c r="FP35" s="138"/>
      <c r="FQ35" s="138"/>
      <c r="FR35" s="138"/>
      <c r="FS35" s="138"/>
      <c r="FT35" s="138"/>
      <c r="FU35" s="138"/>
      <c r="FV35" s="138"/>
      <c r="FW35" s="138"/>
      <c r="FX35" s="138"/>
      <c r="FY35" s="138"/>
      <c r="FZ35" s="138"/>
      <c r="GA35" s="138"/>
      <c r="GB35" s="138"/>
      <c r="GC35" s="138"/>
      <c r="GD35" s="138"/>
      <c r="GE35" s="138"/>
      <c r="GF35" s="138"/>
      <c r="GG35" s="138"/>
      <c r="GH35" s="138"/>
      <c r="GI35" s="138"/>
      <c r="GJ35" s="138"/>
      <c r="GK35" s="138"/>
      <c r="GL35" s="138"/>
      <c r="GM35" s="138"/>
      <c r="GN35" s="138"/>
      <c r="GO35" s="138"/>
      <c r="GP35" s="138"/>
      <c r="GQ35" s="138"/>
      <c r="GR35" s="138"/>
      <c r="GS35" s="138"/>
      <c r="GT35" s="138"/>
      <c r="GU35" s="138"/>
      <c r="GV35" s="138"/>
      <c r="GW35" s="138"/>
      <c r="GX35" s="138"/>
      <c r="GY35" s="138"/>
      <c r="GZ35" s="138"/>
      <c r="HA35" s="138"/>
      <c r="HB35" s="138"/>
      <c r="HC35" s="138"/>
      <c r="HD35" s="138"/>
      <c r="HE35" s="138"/>
      <c r="HF35" s="138"/>
      <c r="HG35" s="138"/>
      <c r="HH35" s="138"/>
      <c r="HI35" s="138"/>
      <c r="HJ35" s="138"/>
      <c r="HK35" s="138"/>
      <c r="HL35" s="138"/>
      <c r="HM35" s="138"/>
      <c r="HN35" s="138"/>
      <c r="HO35" s="138"/>
      <c r="HP35" s="138"/>
      <c r="HQ35" s="138"/>
      <c r="HR35" s="138"/>
      <c r="HS35" s="138"/>
      <c r="HT35" s="138"/>
      <c r="HU35" s="138"/>
      <c r="HV35" s="138"/>
      <c r="HW35" s="138"/>
      <c r="HX35" s="138"/>
      <c r="HY35" s="138"/>
      <c r="HZ35" s="138"/>
      <c r="IA35" s="138"/>
      <c r="IB35" s="138"/>
      <c r="IC35" s="138"/>
      <c r="ID35" s="138"/>
      <c r="IE35" s="138"/>
      <c r="IF35" s="138"/>
      <c r="IG35" s="138"/>
    </row>
    <row r="36" ht="12" customHeight="1" spans="1:7">
      <c r="A36" s="132"/>
      <c r="B36" s="132"/>
      <c r="C36" s="135"/>
      <c r="D36" s="135"/>
      <c r="E36" s="135"/>
      <c r="F36" s="135"/>
      <c r="G36" s="136"/>
    </row>
    <row r="37" ht="12" customHeight="1" spans="1:7">
      <c r="A37" s="129" t="s">
        <v>27</v>
      </c>
      <c r="B37" s="134">
        <f>B34+B33</f>
        <v>2039.28</v>
      </c>
      <c r="C37" s="141" t="s">
        <v>28</v>
      </c>
      <c r="D37" s="134">
        <f>D33+D34</f>
        <v>2039.28</v>
      </c>
      <c r="E37" s="134">
        <f>E33+E34</f>
        <v>2039.28</v>
      </c>
      <c r="F37" s="134">
        <f>F33+F34</f>
        <v>0</v>
      </c>
      <c r="G37" s="142"/>
    </row>
  </sheetData>
  <mergeCells count="6">
    <mergeCell ref="A2:G2"/>
    <mergeCell ref="A3:B3"/>
    <mergeCell ref="C3:G3"/>
    <mergeCell ref="A4:B4"/>
    <mergeCell ref="C4:F4"/>
    <mergeCell ref="G4:G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21"/>
  <sheetViews>
    <sheetView workbookViewId="0">
      <selection activeCell="E12" sqref="E12"/>
    </sheetView>
  </sheetViews>
  <sheetFormatPr defaultColWidth="9" defaultRowHeight="13.1"/>
  <cols>
    <col min="1" max="1" width="8.82857142857143" style="30" customWidth="1"/>
    <col min="2" max="2" width="8.82857142857143" style="31" customWidth="1"/>
    <col min="3" max="3" width="8.82857142857143" style="30" customWidth="1"/>
    <col min="4" max="4" width="11.5047619047619" style="32" customWidth="1"/>
    <col min="5" max="5" width="49.3333333333333" style="32" customWidth="1"/>
    <col min="6" max="6" width="15.6666666666667" style="32" customWidth="1"/>
    <col min="7" max="7" width="19.3333333333333" style="32" customWidth="1"/>
    <col min="8" max="8" width="21" style="32" customWidth="1"/>
    <col min="9" max="217" width="6.82857142857143" style="32" customWidth="1"/>
    <col min="218" max="229" width="6.82857142857143" style="30" customWidth="1"/>
    <col min="230" max="251" width="5.33333333333333" style="30" customWidth="1"/>
    <col min="252" max="257" width="9.33333333333333" style="33" customWidth="1"/>
  </cols>
  <sheetData>
    <row r="1" ht="24" customHeight="1" spans="1:8">
      <c r="A1" s="34" t="s">
        <v>119</v>
      </c>
      <c r="B1" s="34"/>
      <c r="C1" s="34"/>
      <c r="D1" s="34"/>
      <c r="E1" s="34"/>
      <c r="F1" s="34"/>
      <c r="G1" s="34"/>
      <c r="H1" s="34"/>
    </row>
    <row r="2" ht="25.5" customHeight="1" spans="1:8">
      <c r="A2" s="35" t="s">
        <v>120</v>
      </c>
      <c r="B2" s="36"/>
      <c r="C2" s="36"/>
      <c r="D2" s="36"/>
      <c r="E2" s="36"/>
      <c r="F2" s="36"/>
      <c r="G2" s="36"/>
      <c r="H2" s="36"/>
    </row>
    <row r="3" ht="15" customHeight="1" spans="1:8">
      <c r="A3" s="37"/>
      <c r="B3" s="38" t="s">
        <v>2</v>
      </c>
      <c r="C3" s="37"/>
      <c r="D3" s="39"/>
      <c r="E3" s="39"/>
      <c r="F3" s="39"/>
      <c r="G3" s="39"/>
      <c r="H3" s="40" t="s">
        <v>3</v>
      </c>
    </row>
    <row r="4" ht="17.6" spans="1:8">
      <c r="A4" s="113" t="s">
        <v>121</v>
      </c>
      <c r="B4" s="89" t="s">
        <v>122</v>
      </c>
      <c r="C4" s="89"/>
      <c r="D4" s="89"/>
      <c r="E4" s="89" t="s">
        <v>33</v>
      </c>
      <c r="F4" s="114" t="s">
        <v>64</v>
      </c>
      <c r="G4" s="114" t="s">
        <v>68</v>
      </c>
      <c r="H4" s="115" t="s">
        <v>69</v>
      </c>
    </row>
    <row r="5" ht="21" customHeight="1" spans="1:9">
      <c r="A5" s="113"/>
      <c r="B5" s="89" t="s">
        <v>42</v>
      </c>
      <c r="C5" s="89" t="s">
        <v>43</v>
      </c>
      <c r="D5" s="89" t="s">
        <v>44</v>
      </c>
      <c r="E5" s="89"/>
      <c r="F5" s="116"/>
      <c r="G5" s="116"/>
      <c r="H5" s="117"/>
      <c r="I5" s="31"/>
    </row>
    <row r="6" s="29" customFormat="1" ht="15.75" customHeight="1" spans="1:251">
      <c r="A6" s="91">
        <v>1</v>
      </c>
      <c r="B6" s="49" t="s">
        <v>45</v>
      </c>
      <c r="C6" s="49"/>
      <c r="D6" s="49"/>
      <c r="E6" s="49" t="s">
        <v>74</v>
      </c>
      <c r="F6" s="118">
        <f t="shared" ref="F6:F18" si="0">SUM(G6:H6)</f>
        <v>0</v>
      </c>
      <c r="G6" s="118"/>
      <c r="H6" s="118"/>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row>
    <row r="7" s="29" customFormat="1" ht="15.75" customHeight="1" spans="1:251">
      <c r="A7" s="91">
        <v>2</v>
      </c>
      <c r="B7" s="49" t="s">
        <v>45</v>
      </c>
      <c r="C7" s="49" t="s">
        <v>46</v>
      </c>
      <c r="D7" s="49"/>
      <c r="E7" s="49" t="s">
        <v>75</v>
      </c>
      <c r="F7" s="118">
        <f t="shared" si="0"/>
        <v>0</v>
      </c>
      <c r="G7" s="118"/>
      <c r="H7" s="118"/>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row>
    <row r="8" s="29" customFormat="1" ht="15.75" customHeight="1" spans="1:251">
      <c r="A8" s="91">
        <v>3</v>
      </c>
      <c r="B8" s="49" t="s">
        <v>45</v>
      </c>
      <c r="C8" s="49" t="s">
        <v>46</v>
      </c>
      <c r="D8" s="49" t="s">
        <v>47</v>
      </c>
      <c r="E8" s="49" t="s">
        <v>48</v>
      </c>
      <c r="F8" s="118">
        <f t="shared" si="0"/>
        <v>942.05</v>
      </c>
      <c r="G8" s="118">
        <v>942.05</v>
      </c>
      <c r="H8" s="118"/>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row>
    <row r="9" s="29" customFormat="1" ht="15.75" customHeight="1" spans="1:251">
      <c r="A9" s="91">
        <v>4</v>
      </c>
      <c r="B9" s="49" t="s">
        <v>45</v>
      </c>
      <c r="C9" s="49" t="s">
        <v>46</v>
      </c>
      <c r="D9" s="49" t="s">
        <v>76</v>
      </c>
      <c r="E9" s="49" t="s">
        <v>123</v>
      </c>
      <c r="F9" s="118">
        <f t="shared" si="0"/>
        <v>864.75</v>
      </c>
      <c r="G9" s="118"/>
      <c r="H9" s="118">
        <v>864.75</v>
      </c>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c r="IK9" s="53"/>
      <c r="IL9" s="53"/>
      <c r="IM9" s="53"/>
      <c r="IN9" s="53"/>
      <c r="IO9" s="53"/>
      <c r="IP9" s="53"/>
      <c r="IQ9" s="53"/>
    </row>
    <row r="10" s="29" customFormat="1" ht="15.75" customHeight="1" spans="1:251">
      <c r="A10" s="91">
        <v>5</v>
      </c>
      <c r="B10" s="49" t="s">
        <v>51</v>
      </c>
      <c r="C10" s="49"/>
      <c r="D10" s="49"/>
      <c r="E10" s="49" t="s">
        <v>78</v>
      </c>
      <c r="F10" s="118">
        <f t="shared" si="0"/>
        <v>0</v>
      </c>
      <c r="G10" s="118"/>
      <c r="H10" s="118"/>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row>
    <row r="11" s="29" customFormat="1" ht="15.75" customHeight="1" spans="1:251">
      <c r="A11" s="91">
        <v>6</v>
      </c>
      <c r="B11" s="49" t="s">
        <v>51</v>
      </c>
      <c r="C11" s="49" t="s">
        <v>52</v>
      </c>
      <c r="D11" s="49" t="s">
        <v>47</v>
      </c>
      <c r="E11" s="49" t="s">
        <v>79</v>
      </c>
      <c r="F11" s="118">
        <f t="shared" si="0"/>
        <v>103.57</v>
      </c>
      <c r="G11" s="118">
        <v>103.57</v>
      </c>
      <c r="H11" s="118"/>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row>
    <row r="12" s="29" customFormat="1" ht="15.75" customHeight="1" spans="1:251">
      <c r="A12" s="91">
        <v>7</v>
      </c>
      <c r="B12" s="49" t="s">
        <v>51</v>
      </c>
      <c r="C12" s="49" t="s">
        <v>52</v>
      </c>
      <c r="D12" s="49" t="s">
        <v>52</v>
      </c>
      <c r="E12" s="49" t="s">
        <v>55</v>
      </c>
      <c r="F12" s="118">
        <f t="shared" si="0"/>
        <v>59.11</v>
      </c>
      <c r="G12" s="118">
        <v>59.11</v>
      </c>
      <c r="H12" s="118"/>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row>
    <row r="13" s="29" customFormat="1" ht="15.75" customHeight="1" spans="1:251">
      <c r="A13" s="91">
        <v>8</v>
      </c>
      <c r="B13" s="49" t="s">
        <v>51</v>
      </c>
      <c r="C13" s="49" t="s">
        <v>52</v>
      </c>
      <c r="D13" s="49" t="s">
        <v>80</v>
      </c>
      <c r="E13" s="49" t="s">
        <v>81</v>
      </c>
      <c r="F13" s="118">
        <f t="shared" si="0"/>
        <v>15</v>
      </c>
      <c r="G13" s="118">
        <v>15</v>
      </c>
      <c r="H13" s="118"/>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row>
    <row r="14" s="29" customFormat="1" ht="15.75" customHeight="1" spans="1:251">
      <c r="A14" s="91">
        <v>9</v>
      </c>
      <c r="B14" s="49" t="s">
        <v>58</v>
      </c>
      <c r="C14" s="49"/>
      <c r="D14" s="49"/>
      <c r="E14" s="49" t="s">
        <v>82</v>
      </c>
      <c r="F14" s="118">
        <f t="shared" si="0"/>
        <v>0</v>
      </c>
      <c r="G14" s="118"/>
      <c r="H14" s="118"/>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row>
    <row r="15" s="29" customFormat="1" ht="15.75" customHeight="1" spans="1:251">
      <c r="A15" s="91">
        <v>10</v>
      </c>
      <c r="B15" s="49" t="s">
        <v>58</v>
      </c>
      <c r="C15" s="49" t="s">
        <v>59</v>
      </c>
      <c r="D15" s="49"/>
      <c r="E15" s="49" t="s">
        <v>83</v>
      </c>
      <c r="F15" s="118">
        <f t="shared" si="0"/>
        <v>0</v>
      </c>
      <c r="G15" s="118"/>
      <c r="H15" s="118"/>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c r="IQ15" s="53"/>
    </row>
    <row r="16" s="29" customFormat="1" ht="15.75" customHeight="1" spans="1:251">
      <c r="A16" s="91">
        <v>11</v>
      </c>
      <c r="B16" s="49" t="s">
        <v>58</v>
      </c>
      <c r="C16" s="49" t="s">
        <v>59</v>
      </c>
      <c r="D16" s="49" t="s">
        <v>47</v>
      </c>
      <c r="E16" s="49" t="s">
        <v>61</v>
      </c>
      <c r="F16" s="118">
        <f t="shared" si="0"/>
        <v>53.48</v>
      </c>
      <c r="G16" s="118">
        <v>53.48</v>
      </c>
      <c r="H16" s="118"/>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c r="IQ16" s="53"/>
    </row>
    <row r="17" s="29" customFormat="1" ht="15.75" customHeight="1" spans="1:251">
      <c r="A17" s="91">
        <v>12</v>
      </c>
      <c r="B17" s="49" t="s">
        <v>58</v>
      </c>
      <c r="C17" s="49" t="s">
        <v>59</v>
      </c>
      <c r="D17" s="49" t="s">
        <v>84</v>
      </c>
      <c r="E17" s="49" t="s">
        <v>63</v>
      </c>
      <c r="F17" s="118">
        <f t="shared" si="0"/>
        <v>1.32</v>
      </c>
      <c r="G17" s="118">
        <v>1.32</v>
      </c>
      <c r="H17" s="118"/>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c r="IQ17" s="53"/>
    </row>
    <row r="18" s="29" customFormat="1" ht="15.75" customHeight="1" spans="1:251">
      <c r="A18" s="119"/>
      <c r="B18" s="49"/>
      <c r="C18" s="49"/>
      <c r="D18" s="49"/>
      <c r="E18" s="120"/>
      <c r="F18" s="118">
        <f t="shared" si="0"/>
        <v>0</v>
      </c>
      <c r="G18" s="118"/>
      <c r="H18" s="118"/>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c r="IQ18" s="53"/>
    </row>
    <row r="19" s="29" customFormat="1" ht="15.75" customHeight="1" spans="1:251">
      <c r="A19" s="119"/>
      <c r="B19" s="49"/>
      <c r="C19" s="49"/>
      <c r="D19" s="49"/>
      <c r="E19" s="51" t="s">
        <v>64</v>
      </c>
      <c r="F19" s="121">
        <f>SUM(F6:F18)</f>
        <v>2039.28</v>
      </c>
      <c r="G19" s="121">
        <f>SUM(G6:G18)</f>
        <v>1174.53</v>
      </c>
      <c r="H19" s="121">
        <f>SUM(H6:H18)</f>
        <v>864.75</v>
      </c>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c r="IQ19" s="53"/>
    </row>
    <row r="21" ht="12" customHeight="1" spans="1:1">
      <c r="A21" s="122" t="s">
        <v>124</v>
      </c>
    </row>
  </sheetData>
  <mergeCells count="8">
    <mergeCell ref="A1:H1"/>
    <mergeCell ref="A2:H2"/>
    <mergeCell ref="B4:D4"/>
    <mergeCell ref="A4:A5"/>
    <mergeCell ref="E4:E5"/>
    <mergeCell ref="F4:F5"/>
    <mergeCell ref="G4:G5"/>
    <mergeCell ref="H4:H5"/>
  </mergeCells>
  <dataValidations count="1">
    <dataValidation allowBlank="1" showInputMessage="1" showErrorMessage="1" sqref="F6:G14 F15:G18"/>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A2" sqref="A2:G2"/>
    </sheetView>
  </sheetViews>
  <sheetFormatPr defaultColWidth="9" defaultRowHeight="13.1" outlineLevelCol="6"/>
  <cols>
    <col min="1" max="1" width="6.82857142857143" style="33" customWidth="1"/>
    <col min="2" max="3" width="10.8285714285714" style="33" customWidth="1"/>
    <col min="4" max="4" width="48.8285714285714" style="33" customWidth="1"/>
    <col min="5" max="5" width="9.33333333333333" style="33" customWidth="1"/>
    <col min="6" max="6" width="16" style="33" customWidth="1"/>
    <col min="7" max="7" width="15" style="33" customWidth="1"/>
    <col min="8" max="257" width="9.33333333333333" style="33" customWidth="1"/>
  </cols>
  <sheetData>
    <row r="1" ht="21" customHeight="1" spans="1:4">
      <c r="A1" s="56" t="s">
        <v>125</v>
      </c>
      <c r="B1" s="56"/>
      <c r="C1" s="56"/>
      <c r="D1" s="56"/>
    </row>
    <row r="2" ht="30" customHeight="1" spans="1:7">
      <c r="A2" s="80" t="s">
        <v>126</v>
      </c>
      <c r="B2" s="81"/>
      <c r="C2" s="81"/>
      <c r="D2" s="81"/>
      <c r="E2" s="81"/>
      <c r="F2" s="81"/>
      <c r="G2" s="81"/>
    </row>
    <row r="3" ht="18.75" customHeight="1" spans="1:7">
      <c r="A3" s="82" t="s">
        <v>127</v>
      </c>
      <c r="B3" s="82"/>
      <c r="C3" s="82"/>
      <c r="D3" s="82"/>
      <c r="E3" s="82"/>
      <c r="F3" s="82"/>
      <c r="G3" s="82"/>
    </row>
    <row r="4" ht="12" customHeight="1" spans="1:7">
      <c r="A4" s="83"/>
      <c r="B4" s="83"/>
      <c r="C4" s="83"/>
      <c r="D4" s="83"/>
      <c r="G4" s="84" t="s">
        <v>3</v>
      </c>
    </row>
    <row r="5" ht="16.5" customHeight="1" spans="1:7">
      <c r="A5" s="85" t="s">
        <v>121</v>
      </c>
      <c r="B5" s="85" t="s">
        <v>128</v>
      </c>
      <c r="C5" s="85"/>
      <c r="D5" s="86"/>
      <c r="E5" s="86" t="s">
        <v>68</v>
      </c>
      <c r="F5" s="87"/>
      <c r="G5" s="88"/>
    </row>
    <row r="6" ht="16.5" customHeight="1" spans="1:7">
      <c r="A6" s="85"/>
      <c r="B6" s="89" t="s">
        <v>42</v>
      </c>
      <c r="C6" s="89" t="s">
        <v>43</v>
      </c>
      <c r="D6" s="86" t="s">
        <v>33</v>
      </c>
      <c r="E6" s="90" t="s">
        <v>64</v>
      </c>
      <c r="F6" s="90" t="s">
        <v>129</v>
      </c>
      <c r="G6" s="90" t="s">
        <v>130</v>
      </c>
    </row>
    <row r="7" s="79" customFormat="1" ht="14.25" customHeight="1" spans="1:7">
      <c r="A7" s="91"/>
      <c r="B7" s="49">
        <v>301</v>
      </c>
      <c r="C7" s="49"/>
      <c r="D7" s="107" t="s">
        <v>131</v>
      </c>
      <c r="E7" s="93"/>
      <c r="F7" s="94">
        <f>F8+F9+F10+F11+F12+F13+F14+F15</f>
        <v>676.98</v>
      </c>
      <c r="G7" s="94"/>
    </row>
    <row r="8" s="79" customFormat="1" ht="14.25" customHeight="1" spans="1:7">
      <c r="A8" s="91"/>
      <c r="B8" s="49"/>
      <c r="C8" s="49" t="s">
        <v>47</v>
      </c>
      <c r="D8" s="102" t="s">
        <v>132</v>
      </c>
      <c r="E8" s="93"/>
      <c r="F8" s="94">
        <v>111.16</v>
      </c>
      <c r="G8" s="94"/>
    </row>
    <row r="9" s="79" customFormat="1" ht="14.25" customHeight="1" spans="1:7">
      <c r="A9" s="91"/>
      <c r="B9" s="49"/>
      <c r="C9" s="49" t="s">
        <v>76</v>
      </c>
      <c r="D9" s="112" t="s">
        <v>133</v>
      </c>
      <c r="E9" s="93"/>
      <c r="F9" s="94">
        <v>124.54</v>
      </c>
      <c r="G9" s="94"/>
    </row>
    <row r="10" s="79" customFormat="1" ht="14.25" customHeight="1" spans="1:7">
      <c r="A10" s="91"/>
      <c r="B10" s="49"/>
      <c r="C10" s="49" t="s">
        <v>46</v>
      </c>
      <c r="D10" s="112" t="s">
        <v>134</v>
      </c>
      <c r="E10" s="93"/>
      <c r="F10" s="94">
        <v>210.16</v>
      </c>
      <c r="G10" s="94"/>
    </row>
    <row r="11" s="79" customFormat="1" ht="14.25" customHeight="1" spans="1:7">
      <c r="A11" s="91"/>
      <c r="B11" s="49"/>
      <c r="C11" s="49" t="s">
        <v>135</v>
      </c>
      <c r="D11" s="112" t="s">
        <v>136</v>
      </c>
      <c r="E11" s="93"/>
      <c r="F11" s="94">
        <v>59.11</v>
      </c>
      <c r="G11" s="94"/>
    </row>
    <row r="12" s="79" customFormat="1" ht="14.25" customHeight="1" spans="1:7">
      <c r="A12" s="91"/>
      <c r="B12" s="49"/>
      <c r="C12" s="49" t="s">
        <v>137</v>
      </c>
      <c r="D12" s="112" t="s">
        <v>138</v>
      </c>
      <c r="E12" s="93"/>
      <c r="F12" s="94">
        <v>15</v>
      </c>
      <c r="G12" s="94"/>
    </row>
    <row r="13" s="79" customFormat="1" ht="14.25" customHeight="1" spans="1:7">
      <c r="A13" s="91"/>
      <c r="B13" s="49"/>
      <c r="C13" s="49" t="s">
        <v>139</v>
      </c>
      <c r="D13" s="112" t="s">
        <v>140</v>
      </c>
      <c r="E13" s="93"/>
      <c r="F13" s="94">
        <v>53.48</v>
      </c>
      <c r="G13" s="94"/>
    </row>
    <row r="14" s="79" customFormat="1" ht="14.25" customHeight="1" spans="1:7">
      <c r="A14" s="91"/>
      <c r="B14" s="49"/>
      <c r="C14" s="49" t="s">
        <v>141</v>
      </c>
      <c r="D14" s="112" t="s">
        <v>142</v>
      </c>
      <c r="E14" s="93"/>
      <c r="F14" s="94">
        <v>8.12</v>
      </c>
      <c r="G14" s="94"/>
    </row>
    <row r="15" s="79" customFormat="1" ht="14.25" customHeight="1" spans="1:7">
      <c r="A15" s="91"/>
      <c r="B15" s="49"/>
      <c r="C15" s="49" t="s">
        <v>143</v>
      </c>
      <c r="D15" s="112" t="s">
        <v>144</v>
      </c>
      <c r="E15" s="93"/>
      <c r="F15" s="94">
        <v>95.41</v>
      </c>
      <c r="G15" s="94"/>
    </row>
    <row r="16" s="79" customFormat="1" ht="14.25" customHeight="1" spans="1:7">
      <c r="A16" s="91"/>
      <c r="B16" s="49"/>
      <c r="C16" s="49"/>
      <c r="D16" s="107" t="s">
        <v>131</v>
      </c>
      <c r="E16" s="93"/>
      <c r="F16" s="94">
        <f>F17+F18+F19</f>
        <v>236.99</v>
      </c>
      <c r="G16" s="94"/>
    </row>
    <row r="17" s="79" customFormat="1" ht="14.25" customHeight="1" spans="1:7">
      <c r="A17" s="91"/>
      <c r="B17" s="49"/>
      <c r="C17" s="49" t="s">
        <v>47</v>
      </c>
      <c r="D17" s="112" t="s">
        <v>145</v>
      </c>
      <c r="E17" s="93"/>
      <c r="F17" s="94">
        <v>104.15</v>
      </c>
      <c r="G17" s="94"/>
    </row>
    <row r="18" s="79" customFormat="1" ht="14.25" customHeight="1" spans="1:7">
      <c r="A18" s="91"/>
      <c r="B18" s="49"/>
      <c r="C18" s="49" t="s">
        <v>76</v>
      </c>
      <c r="D18" s="112" t="s">
        <v>146</v>
      </c>
      <c r="E18" s="93"/>
      <c r="F18" s="94">
        <v>54.26</v>
      </c>
      <c r="G18" s="94"/>
    </row>
    <row r="19" s="79" customFormat="1" ht="14.25" customHeight="1" spans="1:7">
      <c r="A19" s="91"/>
      <c r="B19" s="49"/>
      <c r="C19" s="49" t="s">
        <v>147</v>
      </c>
      <c r="D19" s="112" t="s">
        <v>148</v>
      </c>
      <c r="E19" s="93"/>
      <c r="F19" s="94">
        <v>78.58</v>
      </c>
      <c r="G19" s="94"/>
    </row>
    <row r="20" s="79" customFormat="1" ht="14.25" customHeight="1" spans="1:7">
      <c r="A20" s="91"/>
      <c r="B20" s="49" t="s">
        <v>149</v>
      </c>
      <c r="C20" s="49"/>
      <c r="D20" s="107" t="s">
        <v>150</v>
      </c>
      <c r="E20" s="93"/>
      <c r="F20" s="94">
        <f>F21+F22+F23+F24</f>
        <v>78.84</v>
      </c>
      <c r="G20" s="94"/>
    </row>
    <row r="21" s="79" customFormat="1" ht="14.25" customHeight="1" spans="1:7">
      <c r="A21" s="91"/>
      <c r="B21" s="49"/>
      <c r="C21" s="49" t="s">
        <v>47</v>
      </c>
      <c r="D21" s="102" t="s">
        <v>151</v>
      </c>
      <c r="E21" s="93"/>
      <c r="F21" s="94">
        <v>31</v>
      </c>
      <c r="G21" s="94"/>
    </row>
    <row r="22" s="79" customFormat="1" ht="14.25" customHeight="1" spans="1:7">
      <c r="A22" s="91"/>
      <c r="B22" s="49"/>
      <c r="C22" s="49" t="s">
        <v>152</v>
      </c>
      <c r="D22" s="102" t="s">
        <v>153</v>
      </c>
      <c r="E22" s="93"/>
      <c r="F22" s="94">
        <v>9.64</v>
      </c>
      <c r="G22" s="94"/>
    </row>
    <row r="23" s="79" customFormat="1" ht="14.25" customHeight="1" spans="1:7">
      <c r="A23" s="91"/>
      <c r="B23" s="49"/>
      <c r="C23" s="49" t="s">
        <v>154</v>
      </c>
      <c r="D23" s="95" t="s">
        <v>155</v>
      </c>
      <c r="E23" s="93"/>
      <c r="F23" s="94">
        <v>10.2</v>
      </c>
      <c r="G23" s="94"/>
    </row>
    <row r="24" s="79" customFormat="1" ht="14.25" customHeight="1" spans="1:7">
      <c r="A24" s="91"/>
      <c r="B24" s="49"/>
      <c r="C24" s="49" t="s">
        <v>156</v>
      </c>
      <c r="D24" s="95" t="s">
        <v>157</v>
      </c>
      <c r="E24" s="93"/>
      <c r="F24" s="94">
        <v>28</v>
      </c>
      <c r="G24" s="94"/>
    </row>
    <row r="25" s="79" customFormat="1" ht="14.25" customHeight="1" spans="1:7">
      <c r="A25" s="91"/>
      <c r="B25" s="49" t="s">
        <v>158</v>
      </c>
      <c r="C25" s="49"/>
      <c r="D25" s="107" t="s">
        <v>159</v>
      </c>
      <c r="E25" s="93"/>
      <c r="F25" s="94">
        <f>F26+F27+F28+F29</f>
        <v>181.72</v>
      </c>
      <c r="G25" s="94"/>
    </row>
    <row r="26" s="79" customFormat="1" ht="14.25" customHeight="1" spans="1:7">
      <c r="A26" s="91"/>
      <c r="B26" s="49"/>
      <c r="C26" s="49" t="s">
        <v>47</v>
      </c>
      <c r="D26" s="102" t="s">
        <v>160</v>
      </c>
      <c r="E26" s="93"/>
      <c r="F26" s="94">
        <v>26.26</v>
      </c>
      <c r="G26" s="94"/>
    </row>
    <row r="27" s="79" customFormat="1" ht="14.25" customHeight="1" spans="1:7">
      <c r="A27" s="91"/>
      <c r="B27" s="49"/>
      <c r="C27" s="49" t="s">
        <v>76</v>
      </c>
      <c r="D27" s="102" t="s">
        <v>161</v>
      </c>
      <c r="E27" s="93"/>
      <c r="F27" s="94">
        <v>77.31</v>
      </c>
      <c r="G27" s="94"/>
    </row>
    <row r="28" s="79" customFormat="1" ht="14.25" customHeight="1" spans="1:7">
      <c r="A28" s="91"/>
      <c r="B28" s="49"/>
      <c r="C28" s="49" t="s">
        <v>162</v>
      </c>
      <c r="D28" s="102" t="s">
        <v>163</v>
      </c>
      <c r="E28" s="93"/>
      <c r="F28" s="94">
        <v>3</v>
      </c>
      <c r="G28" s="94"/>
    </row>
    <row r="29" s="79" customFormat="1" ht="14.25" customHeight="1" spans="1:7">
      <c r="A29" s="91"/>
      <c r="B29" s="49"/>
      <c r="C29" s="49" t="s">
        <v>84</v>
      </c>
      <c r="D29" s="102" t="s">
        <v>164</v>
      </c>
      <c r="E29" s="93"/>
      <c r="F29" s="94">
        <v>75.15</v>
      </c>
      <c r="G29" s="94"/>
    </row>
    <row r="30" s="79" customFormat="1" ht="14.25" customHeight="1" spans="1:7">
      <c r="A30" s="91"/>
      <c r="B30" s="49" t="s">
        <v>165</v>
      </c>
      <c r="C30" s="49"/>
      <c r="D30" s="107" t="s">
        <v>166</v>
      </c>
      <c r="E30" s="93"/>
      <c r="F30" s="94"/>
      <c r="G30" s="94"/>
    </row>
    <row r="31" s="79" customFormat="1" ht="14.25" customHeight="1" spans="1:7">
      <c r="A31" s="91"/>
      <c r="B31" s="49"/>
      <c r="C31" s="49" t="s">
        <v>76</v>
      </c>
      <c r="D31" s="102" t="s">
        <v>167</v>
      </c>
      <c r="E31" s="93"/>
      <c r="F31" s="94"/>
      <c r="G31" s="94"/>
    </row>
    <row r="32" s="79" customFormat="1" ht="14.25" customHeight="1" spans="1:7">
      <c r="A32" s="108"/>
      <c r="B32" s="108"/>
      <c r="C32" s="108"/>
      <c r="D32" s="109" t="s">
        <v>64</v>
      </c>
      <c r="E32" s="105">
        <f>SUM(E7:E31)/2</f>
        <v>0</v>
      </c>
      <c r="F32" s="105">
        <f>SUM(F7:F31)/2</f>
        <v>1174.53</v>
      </c>
      <c r="G32" s="105">
        <f>SUM(G7:G31)/2</f>
        <v>0</v>
      </c>
    </row>
    <row r="33" spans="1:3">
      <c r="A33" s="111"/>
      <c r="B33" s="111"/>
      <c r="C33" s="111"/>
    </row>
  </sheetData>
  <mergeCells count="7">
    <mergeCell ref="A1:D1"/>
    <mergeCell ref="A2:G2"/>
    <mergeCell ref="A3:G3"/>
    <mergeCell ref="A4:D4"/>
    <mergeCell ref="B5:D5"/>
    <mergeCell ref="E5:G5"/>
    <mergeCell ref="A5:A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7" workbookViewId="0">
      <selection activeCell="I31" sqref="I31"/>
    </sheetView>
  </sheetViews>
  <sheetFormatPr defaultColWidth="9" defaultRowHeight="13.1" outlineLevelCol="6"/>
  <cols>
    <col min="1" max="1" width="6.82857142857143" style="33" customWidth="1"/>
    <col min="2" max="3" width="10.8285714285714" style="33" customWidth="1"/>
    <col min="4" max="4" width="35.4" style="33" customWidth="1"/>
    <col min="5" max="5" width="9.16190476190476" style="33" customWidth="1"/>
    <col min="6" max="7" width="15" style="33" customWidth="1"/>
    <col min="8" max="257" width="9.33333333333333" style="33" customWidth="1"/>
  </cols>
  <sheetData>
    <row r="1" ht="24" customHeight="1" spans="1:4">
      <c r="A1" s="56" t="s">
        <v>168</v>
      </c>
      <c r="B1" s="56"/>
      <c r="C1" s="56"/>
      <c r="D1" s="56"/>
    </row>
    <row r="2" ht="34" customHeight="1" spans="1:7">
      <c r="A2" s="80" t="s">
        <v>126</v>
      </c>
      <c r="B2" s="81"/>
      <c r="C2" s="81"/>
      <c r="D2" s="81"/>
      <c r="E2" s="81"/>
      <c r="F2" s="81"/>
      <c r="G2" s="81"/>
    </row>
    <row r="3" ht="18.75" customHeight="1" spans="1:7">
      <c r="A3" s="82" t="s">
        <v>169</v>
      </c>
      <c r="B3" s="82"/>
      <c r="C3" s="82"/>
      <c r="D3" s="82"/>
      <c r="E3" s="82"/>
      <c r="F3" s="82"/>
      <c r="G3" s="82"/>
    </row>
    <row r="4" ht="12" customHeight="1" spans="1:7">
      <c r="A4" s="83"/>
      <c r="B4" s="83"/>
      <c r="C4" s="83"/>
      <c r="D4" s="83"/>
      <c r="G4" s="84" t="s">
        <v>3</v>
      </c>
    </row>
    <row r="5" ht="16.5" customHeight="1" spans="1:7">
      <c r="A5" s="85" t="s">
        <v>121</v>
      </c>
      <c r="B5" s="85" t="s">
        <v>128</v>
      </c>
      <c r="C5" s="85"/>
      <c r="D5" s="85"/>
      <c r="E5" s="86" t="s">
        <v>68</v>
      </c>
      <c r="F5" s="87"/>
      <c r="G5" s="88"/>
    </row>
    <row r="6" ht="16.5" customHeight="1" spans="1:7">
      <c r="A6" s="85"/>
      <c r="B6" s="89" t="s">
        <v>42</v>
      </c>
      <c r="C6" s="89" t="s">
        <v>43</v>
      </c>
      <c r="D6" s="85" t="s">
        <v>33</v>
      </c>
      <c r="E6" s="90" t="s">
        <v>64</v>
      </c>
      <c r="F6" s="90" t="s">
        <v>129</v>
      </c>
      <c r="G6" s="90" t="s">
        <v>130</v>
      </c>
    </row>
    <row r="7" s="79" customFormat="1" ht="14.25" customHeight="1" spans="1:7">
      <c r="A7" s="91"/>
      <c r="B7" s="49" t="s">
        <v>170</v>
      </c>
      <c r="C7" s="49"/>
      <c r="D7" s="92" t="s">
        <v>171</v>
      </c>
      <c r="E7" s="93"/>
      <c r="F7" s="94"/>
      <c r="G7" s="94"/>
    </row>
    <row r="8" s="79" customFormat="1" ht="14.25" customHeight="1" spans="1:7">
      <c r="A8" s="91"/>
      <c r="B8" s="49"/>
      <c r="C8" s="49" t="s">
        <v>47</v>
      </c>
      <c r="D8" s="95" t="s">
        <v>172</v>
      </c>
      <c r="E8" s="93"/>
      <c r="F8" s="94">
        <v>445.86</v>
      </c>
      <c r="G8" s="94"/>
    </row>
    <row r="9" s="79" customFormat="1" ht="14.25" customHeight="1" spans="1:7">
      <c r="A9" s="91"/>
      <c r="B9" s="49"/>
      <c r="C9" s="49" t="s">
        <v>76</v>
      </c>
      <c r="D9" s="96" t="s">
        <v>173</v>
      </c>
      <c r="E9" s="93"/>
      <c r="F9" s="94">
        <v>135.71</v>
      </c>
      <c r="G9" s="94"/>
    </row>
    <row r="10" s="79" customFormat="1" ht="14.25" customHeight="1" spans="1:7">
      <c r="A10" s="91"/>
      <c r="B10" s="49"/>
      <c r="C10" s="49" t="s">
        <v>46</v>
      </c>
      <c r="D10" s="97" t="s">
        <v>144</v>
      </c>
      <c r="E10" s="93"/>
      <c r="F10" s="94">
        <v>95.41</v>
      </c>
      <c r="G10" s="94"/>
    </row>
    <row r="11" s="79" customFormat="1" ht="14.25" customHeight="1" spans="1:7">
      <c r="A11" s="91"/>
      <c r="B11" s="49"/>
      <c r="C11" s="49" t="s">
        <v>84</v>
      </c>
      <c r="D11" s="95" t="s">
        <v>174</v>
      </c>
      <c r="E11" s="93"/>
      <c r="F11" s="94"/>
      <c r="G11" s="94"/>
    </row>
    <row r="12" s="79" customFormat="1" ht="14.25" customHeight="1" spans="1:7">
      <c r="A12" s="91"/>
      <c r="B12" s="49"/>
      <c r="C12" s="49"/>
      <c r="D12" s="95" t="s">
        <v>175</v>
      </c>
      <c r="E12" s="93"/>
      <c r="F12" s="94"/>
      <c r="G12" s="94"/>
    </row>
    <row r="13" s="79" customFormat="1" ht="14.25" customHeight="1" spans="1:7">
      <c r="A13" s="91"/>
      <c r="B13" s="49" t="s">
        <v>176</v>
      </c>
      <c r="C13" s="49"/>
      <c r="D13" s="92" t="s">
        <v>177</v>
      </c>
      <c r="E13" s="93"/>
      <c r="F13" s="94"/>
      <c r="G13" s="94"/>
    </row>
    <row r="14" s="79" customFormat="1" ht="14.25" customHeight="1" spans="1:7">
      <c r="A14" s="91"/>
      <c r="B14" s="49"/>
      <c r="C14" s="49" t="s">
        <v>47</v>
      </c>
      <c r="D14" s="95" t="s">
        <v>178</v>
      </c>
      <c r="E14" s="93"/>
      <c r="F14" s="94">
        <v>31</v>
      </c>
      <c r="G14" s="94"/>
    </row>
    <row r="15" s="79" customFormat="1" ht="14.25" customHeight="1" spans="1:7">
      <c r="A15" s="91"/>
      <c r="B15" s="49"/>
      <c r="C15" s="49" t="s">
        <v>76</v>
      </c>
      <c r="D15" s="95" t="s">
        <v>179</v>
      </c>
      <c r="E15" s="93"/>
      <c r="F15" s="94"/>
      <c r="G15" s="94"/>
    </row>
    <row r="16" s="79" customFormat="1" ht="14.25" customHeight="1" spans="1:7">
      <c r="A16" s="91"/>
      <c r="B16" s="49"/>
      <c r="C16" s="49" t="s">
        <v>46</v>
      </c>
      <c r="D16" s="95" t="s">
        <v>180</v>
      </c>
      <c r="E16" s="93"/>
      <c r="F16" s="94"/>
      <c r="G16" s="94"/>
    </row>
    <row r="17" s="79" customFormat="1" ht="14.25" customHeight="1" spans="1:7">
      <c r="A17" s="91"/>
      <c r="B17" s="49"/>
      <c r="C17" s="49" t="s">
        <v>162</v>
      </c>
      <c r="D17" s="97" t="s">
        <v>181</v>
      </c>
      <c r="E17" s="93"/>
      <c r="F17" s="94"/>
      <c r="G17" s="94"/>
    </row>
    <row r="18" s="79" customFormat="1" ht="14.25" customHeight="1" spans="1:7">
      <c r="A18" s="91"/>
      <c r="B18" s="49"/>
      <c r="C18" s="49" t="s">
        <v>52</v>
      </c>
      <c r="D18" s="95" t="s">
        <v>182</v>
      </c>
      <c r="E18" s="93"/>
      <c r="F18" s="94"/>
      <c r="G18" s="94"/>
    </row>
    <row r="19" s="79" customFormat="1" ht="14.25" customHeight="1" spans="1:7">
      <c r="A19" s="91"/>
      <c r="B19" s="49"/>
      <c r="C19" s="49" t="s">
        <v>80</v>
      </c>
      <c r="D19" s="95" t="s">
        <v>183</v>
      </c>
      <c r="E19" s="93"/>
      <c r="F19" s="94"/>
      <c r="G19" s="94"/>
    </row>
    <row r="20" s="79" customFormat="1" ht="14.25" customHeight="1" spans="1:7">
      <c r="A20" s="91"/>
      <c r="B20" s="49"/>
      <c r="C20" s="49" t="s">
        <v>147</v>
      </c>
      <c r="D20" s="95" t="s">
        <v>184</v>
      </c>
      <c r="E20" s="93"/>
      <c r="F20" s="94"/>
      <c r="G20" s="94"/>
    </row>
    <row r="21" s="79" customFormat="1" ht="14.25" customHeight="1" spans="1:7">
      <c r="A21" s="91"/>
      <c r="B21" s="49"/>
      <c r="C21" s="49" t="s">
        <v>135</v>
      </c>
      <c r="D21" s="97" t="s">
        <v>185</v>
      </c>
      <c r="E21" s="93"/>
      <c r="F21" s="94">
        <v>10.2</v>
      </c>
      <c r="G21" s="94"/>
    </row>
    <row r="22" s="79" customFormat="1" ht="14.25" customHeight="1" spans="1:7">
      <c r="A22" s="91"/>
      <c r="B22" s="49"/>
      <c r="C22" s="49" t="s">
        <v>137</v>
      </c>
      <c r="D22" s="95" t="s">
        <v>186</v>
      </c>
      <c r="E22" s="93"/>
      <c r="F22" s="94"/>
      <c r="G22" s="94"/>
    </row>
    <row r="23" s="79" customFormat="1" ht="14.25" customHeight="1" spans="1:7">
      <c r="A23" s="91"/>
      <c r="B23" s="49"/>
      <c r="C23" s="98" t="s">
        <v>152</v>
      </c>
      <c r="D23" s="99" t="s">
        <v>153</v>
      </c>
      <c r="E23" s="100"/>
      <c r="F23" s="101">
        <v>9.64</v>
      </c>
      <c r="G23" s="94"/>
    </row>
    <row r="24" s="79" customFormat="1" ht="14.25" customHeight="1" spans="1:7">
      <c r="A24" s="91"/>
      <c r="B24" s="49"/>
      <c r="C24" s="98" t="s">
        <v>156</v>
      </c>
      <c r="D24" s="99" t="s">
        <v>157</v>
      </c>
      <c r="E24" s="100"/>
      <c r="F24" s="101">
        <v>28</v>
      </c>
      <c r="G24" s="94"/>
    </row>
    <row r="25" s="79" customFormat="1" ht="14.25" customHeight="1" spans="1:7">
      <c r="A25" s="91"/>
      <c r="B25" s="49"/>
      <c r="C25" s="49" t="s">
        <v>84</v>
      </c>
      <c r="D25" s="102" t="s">
        <v>187</v>
      </c>
      <c r="E25" s="93"/>
      <c r="F25" s="94"/>
      <c r="G25" s="94"/>
    </row>
    <row r="26" s="79" customFormat="1" ht="14.25" customHeight="1" spans="1:7">
      <c r="A26" s="91"/>
      <c r="B26" s="49"/>
      <c r="C26" s="49"/>
      <c r="D26" s="103" t="s">
        <v>175</v>
      </c>
      <c r="E26" s="93"/>
      <c r="F26" s="94"/>
      <c r="G26" s="94"/>
    </row>
    <row r="27" s="79" customFormat="1" ht="14.25" customHeight="1" spans="1:7">
      <c r="A27" s="91"/>
      <c r="B27" s="49" t="s">
        <v>188</v>
      </c>
      <c r="C27" s="49"/>
      <c r="D27" s="103" t="s">
        <v>189</v>
      </c>
      <c r="E27" s="93"/>
      <c r="F27" s="94"/>
      <c r="G27" s="94"/>
    </row>
    <row r="28" s="79" customFormat="1" ht="14.25" customHeight="1" spans="1:7">
      <c r="A28" s="91"/>
      <c r="B28" s="49"/>
      <c r="C28" s="49" t="s">
        <v>47</v>
      </c>
      <c r="D28" s="104" t="s">
        <v>131</v>
      </c>
      <c r="E28" s="105"/>
      <c r="F28" s="106">
        <v>236.99</v>
      </c>
      <c r="G28" s="105"/>
    </row>
    <row r="29" s="79" customFormat="1" ht="14.25" customHeight="1" spans="1:7">
      <c r="A29" s="91"/>
      <c r="B29" s="49"/>
      <c r="C29" s="49" t="s">
        <v>76</v>
      </c>
      <c r="D29" s="104" t="s">
        <v>150</v>
      </c>
      <c r="E29" s="94"/>
      <c r="F29" s="94"/>
      <c r="G29" s="94"/>
    </row>
    <row r="30" s="79" customFormat="1" ht="14.25" customHeight="1" spans="1:7">
      <c r="A30" s="91"/>
      <c r="B30" s="49"/>
      <c r="C30" s="49"/>
      <c r="D30" s="103" t="s">
        <v>175</v>
      </c>
      <c r="E30" s="94"/>
      <c r="F30" s="94"/>
      <c r="G30" s="94"/>
    </row>
    <row r="31" s="79" customFormat="1" ht="14.25" customHeight="1" spans="1:7">
      <c r="A31" s="91"/>
      <c r="B31" s="49" t="s">
        <v>190</v>
      </c>
      <c r="C31" s="49"/>
      <c r="D31" s="107" t="s">
        <v>159</v>
      </c>
      <c r="E31" s="94"/>
      <c r="F31" s="94"/>
      <c r="G31" s="94"/>
    </row>
    <row r="32" s="79" customFormat="1" ht="14.25" customHeight="1" spans="1:7">
      <c r="A32" s="91"/>
      <c r="B32" s="49"/>
      <c r="C32" s="49" t="s">
        <v>47</v>
      </c>
      <c r="D32" s="107" t="s">
        <v>191</v>
      </c>
      <c r="E32" s="94"/>
      <c r="F32" s="94">
        <v>3</v>
      </c>
      <c r="G32" s="94"/>
    </row>
    <row r="33" s="79" customFormat="1" ht="14.25" customHeight="1" spans="1:7">
      <c r="A33" s="91"/>
      <c r="B33" s="49"/>
      <c r="C33" s="49" t="s">
        <v>76</v>
      </c>
      <c r="D33" s="107" t="s">
        <v>192</v>
      </c>
      <c r="E33" s="94"/>
      <c r="F33" s="94"/>
      <c r="G33" s="94"/>
    </row>
    <row r="34" s="79" customFormat="1" ht="14.25" customHeight="1" spans="1:7">
      <c r="A34" s="91"/>
      <c r="B34" s="49"/>
      <c r="C34" s="49" t="s">
        <v>46</v>
      </c>
      <c r="D34" s="107" t="s">
        <v>193</v>
      </c>
      <c r="E34" s="94"/>
      <c r="F34" s="94"/>
      <c r="G34" s="94"/>
    </row>
    <row r="35" s="79" customFormat="1" ht="14.25" customHeight="1" spans="1:7">
      <c r="A35" s="91"/>
      <c r="B35" s="49"/>
      <c r="C35" s="49" t="s">
        <v>52</v>
      </c>
      <c r="D35" s="107" t="s">
        <v>194</v>
      </c>
      <c r="E35" s="94"/>
      <c r="F35" s="94">
        <v>103.57</v>
      </c>
      <c r="G35" s="94"/>
    </row>
    <row r="36" s="79" customFormat="1" ht="14.25" customHeight="1" spans="1:7">
      <c r="A36" s="91"/>
      <c r="B36" s="49"/>
      <c r="C36" s="49" t="s">
        <v>84</v>
      </c>
      <c r="D36" s="107" t="s">
        <v>195</v>
      </c>
      <c r="E36" s="94"/>
      <c r="F36" s="94">
        <v>75.15</v>
      </c>
      <c r="G36" s="94"/>
    </row>
    <row r="37" s="79" customFormat="1" ht="14.25" customHeight="1" spans="1:7">
      <c r="A37" s="91"/>
      <c r="B37" s="49"/>
      <c r="C37" s="49"/>
      <c r="D37" s="103" t="s">
        <v>175</v>
      </c>
      <c r="E37" s="94"/>
      <c r="F37" s="94"/>
      <c r="G37" s="94"/>
    </row>
    <row r="38" s="79" customFormat="1" ht="14.25" customHeight="1" spans="1:7">
      <c r="A38" s="108"/>
      <c r="B38" s="108"/>
      <c r="C38" s="108"/>
      <c r="D38" s="109" t="s">
        <v>64</v>
      </c>
      <c r="E38" s="110">
        <f>SUM(E7:E37)</f>
        <v>0</v>
      </c>
      <c r="F38" s="110">
        <f>SUM(F7:F37)</f>
        <v>1174.53</v>
      </c>
      <c r="G38" s="110">
        <f>SUM(G7:G37)</f>
        <v>0</v>
      </c>
    </row>
    <row r="39" spans="1:3">
      <c r="A39" s="111"/>
      <c r="B39" s="111"/>
      <c r="C39" s="111"/>
    </row>
  </sheetData>
  <mergeCells count="7">
    <mergeCell ref="A1:D1"/>
    <mergeCell ref="A2:G2"/>
    <mergeCell ref="A3:G3"/>
    <mergeCell ref="A4:D4"/>
    <mergeCell ref="B5:D5"/>
    <mergeCell ref="E5:G5"/>
    <mergeCell ref="A5:A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opLeftCell="A3" workbookViewId="0">
      <selection activeCell="G3" sqref="G3"/>
    </sheetView>
  </sheetViews>
  <sheetFormatPr defaultColWidth="9" defaultRowHeight="13.1" outlineLevelCol="7"/>
  <cols>
    <col min="1" max="1" width="39.6666666666667" style="33" customWidth="1"/>
    <col min="2" max="2" width="18" style="33" customWidth="1"/>
    <col min="3" max="3" width="16.3333333333333" style="33" customWidth="1"/>
    <col min="4" max="4" width="17.3333333333333" style="55" customWidth="1"/>
    <col min="5" max="5" width="15.1619047619048" style="55" customWidth="1"/>
    <col min="6" max="6" width="25.3333333333333" style="55" customWidth="1"/>
    <col min="7" max="7" width="20.1619047619048" style="33" customWidth="1"/>
    <col min="8" max="8" width="7" style="33" customWidth="1"/>
    <col min="9" max="257" width="9.33333333333333" style="33" customWidth="1"/>
  </cols>
  <sheetData>
    <row r="1" ht="21" customHeight="1" spans="1:7">
      <c r="A1" s="56" t="s">
        <v>196</v>
      </c>
      <c r="B1" s="56"/>
      <c r="C1" s="56"/>
      <c r="D1" s="56"/>
      <c r="E1" s="56"/>
      <c r="F1" s="56"/>
      <c r="G1" s="56"/>
    </row>
    <row r="2" ht="30" customHeight="1" spans="1:8">
      <c r="A2" s="57" t="s">
        <v>197</v>
      </c>
      <c r="B2" s="58"/>
      <c r="C2" s="58"/>
      <c r="D2" s="58"/>
      <c r="E2" s="58"/>
      <c r="F2" s="58"/>
      <c r="G2" s="58"/>
      <c r="H2" s="58"/>
    </row>
    <row r="3" s="54" customFormat="1" ht="50.25" customHeight="1" spans="1:8">
      <c r="A3" s="59" t="s">
        <v>6</v>
      </c>
      <c r="B3" s="60" t="s">
        <v>198</v>
      </c>
      <c r="C3" s="60" t="s">
        <v>199</v>
      </c>
      <c r="D3" s="60" t="s">
        <v>200</v>
      </c>
      <c r="E3" s="60" t="s">
        <v>201</v>
      </c>
      <c r="F3" s="60" t="s">
        <v>202</v>
      </c>
      <c r="G3" s="60" t="s">
        <v>203</v>
      </c>
      <c r="H3" s="61" t="s">
        <v>89</v>
      </c>
    </row>
    <row r="4" ht="30" customHeight="1" spans="1:8">
      <c r="A4" s="62" t="s">
        <v>204</v>
      </c>
      <c r="B4" s="63">
        <v>0</v>
      </c>
      <c r="C4" s="63">
        <v>0</v>
      </c>
      <c r="D4" s="64">
        <v>0</v>
      </c>
      <c r="E4" s="65">
        <f t="shared" ref="E4:E9" si="0">IF(B4=0,0,(D4-B4)/B4)</f>
        <v>0</v>
      </c>
      <c r="F4" s="66"/>
      <c r="G4" s="67">
        <f>(D4/表4!E33)</f>
        <v>0</v>
      </c>
      <c r="H4" s="68"/>
    </row>
    <row r="5" ht="30" customHeight="1" spans="1:8">
      <c r="A5" s="62" t="s">
        <v>205</v>
      </c>
      <c r="B5" s="63">
        <v>4.9</v>
      </c>
      <c r="C5" s="63">
        <v>4.9</v>
      </c>
      <c r="D5" s="69">
        <v>4.8</v>
      </c>
      <c r="E5" s="65">
        <f t="shared" si="0"/>
        <v>-0.0204081632653062</v>
      </c>
      <c r="F5" s="70" t="s">
        <v>206</v>
      </c>
      <c r="G5" s="67">
        <f>(D5/表4!E33)</f>
        <v>0.002353771919501</v>
      </c>
      <c r="H5" s="68"/>
    </row>
    <row r="6" ht="30" customHeight="1" spans="1:8">
      <c r="A6" s="62" t="s">
        <v>207</v>
      </c>
      <c r="B6" s="63">
        <v>24.7</v>
      </c>
      <c r="C6" s="63">
        <v>24.7</v>
      </c>
      <c r="D6" s="71">
        <v>24.5</v>
      </c>
      <c r="E6" s="65">
        <f t="shared" si="0"/>
        <v>-0.00809716599190281</v>
      </c>
      <c r="F6" s="70" t="s">
        <v>208</v>
      </c>
      <c r="G6" s="67">
        <f>(D6/表4!E33)</f>
        <v>0.012014044172453</v>
      </c>
      <c r="H6" s="68"/>
    </row>
    <row r="7" ht="30" customHeight="1" spans="1:8">
      <c r="A7" s="62" t="s">
        <v>209</v>
      </c>
      <c r="B7" s="63">
        <v>24.7</v>
      </c>
      <c r="C7" s="63">
        <v>24.7</v>
      </c>
      <c r="D7" s="69">
        <v>24.5</v>
      </c>
      <c r="E7" s="65">
        <f t="shared" si="0"/>
        <v>-0.00809716599190281</v>
      </c>
      <c r="F7" s="70" t="s">
        <v>208</v>
      </c>
      <c r="G7" s="67">
        <f>(D7/表4!E33)</f>
        <v>0.012014044172453</v>
      </c>
      <c r="H7" s="68"/>
    </row>
    <row r="8" ht="30" customHeight="1" spans="1:8">
      <c r="A8" s="62" t="s">
        <v>210</v>
      </c>
      <c r="B8" s="63">
        <v>0</v>
      </c>
      <c r="C8" s="63">
        <v>0</v>
      </c>
      <c r="D8" s="64">
        <v>0</v>
      </c>
      <c r="E8" s="65">
        <f t="shared" si="0"/>
        <v>0</v>
      </c>
      <c r="F8" s="70"/>
      <c r="G8" s="67">
        <f>(D8/表4!E33)</f>
        <v>0</v>
      </c>
      <c r="H8" s="68"/>
    </row>
    <row r="9" ht="30" customHeight="1" spans="1:8">
      <c r="A9" s="72" t="s">
        <v>64</v>
      </c>
      <c r="B9" s="73">
        <f>B4+B5+B6</f>
        <v>29.6</v>
      </c>
      <c r="C9" s="73">
        <f>C4+C5+C6</f>
        <v>29.6</v>
      </c>
      <c r="D9" s="73">
        <f>D4+D5+D6</f>
        <v>29.3</v>
      </c>
      <c r="E9" s="65">
        <f t="shared" si="0"/>
        <v>-0.0101351351351352</v>
      </c>
      <c r="F9" s="70" t="s">
        <v>211</v>
      </c>
      <c r="G9" s="67">
        <f>(D9/表4!E33)</f>
        <v>0.014367816091954</v>
      </c>
      <c r="H9" s="68"/>
    </row>
    <row r="10" ht="12.75" customHeight="1" spans="1:7">
      <c r="A10" s="74" t="s">
        <v>212</v>
      </c>
      <c r="B10" s="75"/>
      <c r="C10" s="75"/>
      <c r="D10" s="75"/>
      <c r="E10" s="75"/>
      <c r="F10" s="75"/>
      <c r="G10" s="75"/>
    </row>
    <row r="11" ht="12.75" customHeight="1" spans="1:1">
      <c r="A11" s="33" t="s">
        <v>213</v>
      </c>
    </row>
    <row r="12" ht="12.75" customHeight="1" spans="1:1">
      <c r="A12" s="33" t="s">
        <v>214</v>
      </c>
    </row>
    <row r="13" ht="12" customHeight="1" spans="1:1">
      <c r="A13" s="33" t="s">
        <v>215</v>
      </c>
    </row>
    <row r="14" ht="12" customHeight="1" spans="1:1">
      <c r="A14" s="33" t="s">
        <v>216</v>
      </c>
    </row>
    <row r="15" ht="12" customHeight="1" spans="1:1">
      <c r="A15" s="33" t="s">
        <v>217</v>
      </c>
    </row>
    <row r="16" s="33" customFormat="1" ht="28.5" customHeight="1" spans="1:8">
      <c r="A16" s="76" t="s">
        <v>218</v>
      </c>
      <c r="B16" s="77"/>
      <c r="C16" s="77"/>
      <c r="D16" s="77"/>
      <c r="E16" s="77"/>
      <c r="F16" s="77"/>
      <c r="G16" s="77"/>
      <c r="H16" s="77"/>
    </row>
    <row r="17" ht="12" customHeight="1" spans="1:8">
      <c r="A17" s="78" t="s">
        <v>219</v>
      </c>
      <c r="B17" s="78"/>
      <c r="C17" s="78"/>
      <c r="D17" s="78"/>
      <c r="E17" s="78"/>
      <c r="F17" s="78"/>
      <c r="G17" s="78"/>
      <c r="H17" s="78"/>
    </row>
  </sheetData>
  <mergeCells count="5">
    <mergeCell ref="A1:G1"/>
    <mergeCell ref="A2:H2"/>
    <mergeCell ref="A10:G10"/>
    <mergeCell ref="A16:H16"/>
    <mergeCell ref="A17:H1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0"/>
  <sheetViews>
    <sheetView workbookViewId="0">
      <selection activeCell="D23" sqref="D23"/>
    </sheetView>
  </sheetViews>
  <sheetFormatPr defaultColWidth="9" defaultRowHeight="13.1"/>
  <cols>
    <col min="1" max="1" width="5.82857142857143" style="30" customWidth="1"/>
    <col min="2" max="2" width="5.82857142857143" style="31" customWidth="1"/>
    <col min="3" max="3" width="5.82857142857143" style="30" customWidth="1"/>
    <col min="4" max="4" width="55.8285714285714" style="32" customWidth="1"/>
    <col min="5" max="7" width="20.8285714285714" style="32" customWidth="1"/>
    <col min="8" max="213" width="6.82857142857143" style="32" customWidth="1"/>
    <col min="214" max="225" width="6.82857142857143" style="30" customWidth="1"/>
    <col min="226" max="248" width="5.33333333333333" style="30" customWidth="1"/>
    <col min="249" max="257" width="9.33333333333333" style="33" customWidth="1"/>
  </cols>
  <sheetData>
    <row r="1" ht="27" customHeight="1" spans="1:7">
      <c r="A1" s="34" t="s">
        <v>220</v>
      </c>
      <c r="B1" s="34"/>
      <c r="C1" s="34"/>
      <c r="D1" s="34"/>
      <c r="E1" s="34"/>
      <c r="F1" s="34"/>
      <c r="G1" s="34"/>
    </row>
    <row r="2" ht="25.5" customHeight="1" spans="1:7">
      <c r="A2" s="35" t="s">
        <v>221</v>
      </c>
      <c r="B2" s="36"/>
      <c r="C2" s="36"/>
      <c r="D2" s="36"/>
      <c r="E2" s="36"/>
      <c r="F2" s="36"/>
      <c r="G2" s="36"/>
    </row>
    <row r="3" ht="15" customHeight="1" spans="1:7">
      <c r="A3" s="37"/>
      <c r="B3" s="38" t="s">
        <v>2</v>
      </c>
      <c r="C3" s="37"/>
      <c r="D3" s="39"/>
      <c r="E3" s="39"/>
      <c r="F3" s="39"/>
      <c r="G3" s="40" t="s">
        <v>3</v>
      </c>
    </row>
    <row r="4" ht="13.5" customHeight="1" spans="1:7">
      <c r="A4" s="9" t="s">
        <v>222</v>
      </c>
      <c r="B4" s="9"/>
      <c r="C4" s="9"/>
      <c r="D4" s="5"/>
      <c r="E4" s="9" t="s">
        <v>223</v>
      </c>
      <c r="F4" s="9"/>
      <c r="G4" s="9"/>
    </row>
    <row r="5" ht="29.25" customHeight="1" spans="1:7">
      <c r="A5" s="10" t="s">
        <v>32</v>
      </c>
      <c r="B5" s="10"/>
      <c r="C5" s="10"/>
      <c r="D5" s="5" t="s">
        <v>33</v>
      </c>
      <c r="E5" s="10" t="s">
        <v>23</v>
      </c>
      <c r="F5" s="10" t="s">
        <v>68</v>
      </c>
      <c r="G5" s="10" t="s">
        <v>69</v>
      </c>
    </row>
    <row r="6" s="29" customFormat="1" ht="15.75" customHeight="1" spans="1:248">
      <c r="A6" s="9" t="s">
        <v>42</v>
      </c>
      <c r="B6" s="9" t="s">
        <v>43</v>
      </c>
      <c r="C6" s="9" t="s">
        <v>44</v>
      </c>
      <c r="D6" s="5"/>
      <c r="E6" s="10"/>
      <c r="F6" s="10"/>
      <c r="G6" s="10"/>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row>
    <row r="7" s="29" customFormat="1" ht="15.75" customHeight="1" spans="1:248">
      <c r="A7" s="42"/>
      <c r="B7" s="43"/>
      <c r="C7" s="43"/>
      <c r="D7" s="44" t="s">
        <v>224</v>
      </c>
      <c r="E7" s="45">
        <f>SUM(F7:G7)</f>
        <v>0</v>
      </c>
      <c r="F7" s="46"/>
      <c r="G7" s="47" t="s">
        <v>2</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row>
    <row r="8" s="29" customFormat="1" ht="15.75" customHeight="1" spans="1:248">
      <c r="A8" s="48"/>
      <c r="B8" s="49"/>
      <c r="C8" s="49"/>
      <c r="D8" s="49"/>
      <c r="E8" s="45">
        <f>SUM(F8:G8)</f>
        <v>0</v>
      </c>
      <c r="F8" s="46"/>
      <c r="G8" s="50"/>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row>
    <row r="9" s="29" customFormat="1" ht="15.75" customHeight="1" spans="1:248">
      <c r="A9" s="48"/>
      <c r="B9" s="49"/>
      <c r="C9" s="49"/>
      <c r="D9" s="49"/>
      <c r="E9" s="45">
        <f>SUM(F9:G9)</f>
        <v>0</v>
      </c>
      <c r="F9" s="46"/>
      <c r="G9" s="50"/>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53"/>
      <c r="HG9" s="53"/>
      <c r="HH9" s="53"/>
      <c r="HI9" s="53"/>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c r="IK9" s="53"/>
      <c r="IL9" s="53"/>
      <c r="IM9" s="53"/>
      <c r="IN9" s="53"/>
    </row>
    <row r="10" s="29" customFormat="1" ht="15.75" customHeight="1" spans="1:248">
      <c r="A10" s="48"/>
      <c r="B10" s="49"/>
      <c r="C10" s="49"/>
      <c r="D10" s="51" t="s">
        <v>64</v>
      </c>
      <c r="E10" s="52">
        <f>SUM(E7:E9)</f>
        <v>0</v>
      </c>
      <c r="F10" s="52">
        <f>SUM(F7:F9)</f>
        <v>0</v>
      </c>
      <c r="G10" s="52">
        <f>SUM(G7:G9)</f>
        <v>0</v>
      </c>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row>
  </sheetData>
  <mergeCells count="9">
    <mergeCell ref="A1:G1"/>
    <mergeCell ref="A2:G2"/>
    <mergeCell ref="A4:D4"/>
    <mergeCell ref="E4:G4"/>
    <mergeCell ref="A5:C5"/>
    <mergeCell ref="D5:D6"/>
    <mergeCell ref="E5:E6"/>
    <mergeCell ref="F5:F6"/>
    <mergeCell ref="G5:G6"/>
  </mergeCells>
  <dataValidations count="1">
    <dataValidation allowBlank="1" showInputMessage="1" showErrorMessage="1" sqref="F6:G6 F7:G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表1</vt:lpstr>
      <vt:lpstr>表2</vt:lpstr>
      <vt:lpstr>表3</vt:lpstr>
      <vt:lpstr>表4</vt:lpstr>
      <vt:lpstr>表5</vt:lpstr>
      <vt:lpstr>表6</vt:lpstr>
      <vt:lpstr>表7</vt:lpstr>
      <vt:lpstr>表8</vt:lpstr>
      <vt:lpstr>表9</vt:lpstr>
      <vt:lpstr>表10</vt:lpstr>
      <vt:lpstr>表11</vt:lpstr>
      <vt:lpstr>表12</vt:lpstr>
      <vt:lpstr>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le享人生</cp:lastModifiedBy>
  <dcterms:created xsi:type="dcterms:W3CDTF">2025-03-13T14:44:35Z</dcterms:created>
  <dcterms:modified xsi:type="dcterms:W3CDTF">2025-03-13T14:46:32Z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F5922746FCDD4AB6BF31323CD84B24A3_13</vt:lpwstr>
  </property>
  <property fmtid="{D5CDD505-2E9C-101B-9397-08002B2CF9AE}" pid="3" name="KSOProductBuildVer">
    <vt:lpwstr>2052-12.1.0.19770</vt:lpwstr>
  </property>
</Properties>
</file>