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activeTab="7"/>
  </bookViews>
  <sheets>
    <sheet name="表1" sheetId="2" r:id="rId1"/>
    <sheet name="表2" sheetId="3" r:id="rId2"/>
    <sheet name="表3" sheetId="4" r:id="rId3"/>
    <sheet name="表4" sheetId="5" r:id="rId4"/>
    <sheet name="表5" sheetId="6" r:id="rId5"/>
    <sheet name="表6" sheetId="7" r:id="rId6"/>
    <sheet name="表7" sheetId="8" r:id="rId7"/>
    <sheet name="表8" sheetId="9" r:id="rId8"/>
    <sheet name="表9" sheetId="10" r:id="rId9"/>
    <sheet name="表10" sheetId="15" r:id="rId10"/>
    <sheet name="表11-1" sheetId="14" r:id="rId11"/>
    <sheet name="表11-2" sheetId="18" r:id="rId12"/>
  </sheets>
  <definedNames>
    <definedName name="_xlnm.Print_Area" localSheetId="0">表1!$A$1:$J$29</definedName>
    <definedName name="_xlnm.Print_Titles" localSheetId="0">表1!$1:$4</definedName>
    <definedName name="_xlnm.Print_Area" localSheetId="8">表9!$A$1:$G$10</definedName>
    <definedName name="_xlnm.Print_Titles" localSheetId="8">表9!$1:$5</definedName>
    <definedName name="_xlnm.Print_Area" localSheetId="1">表2!$A$1:$O$29</definedName>
    <definedName name="_xlnm.Print_Titles" localSheetId="1">表2!$1:$5</definedName>
    <definedName name="_xlnm.Print_Titles" localSheetId="2">表3!$1:$5</definedName>
    <definedName name="_xlnm._FilterDatabase" localSheetId="3">表4!$A$5:$IT$34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<sst xmlns="http://schemas.openxmlformats.org/spreadsheetml/2006/main" count="574" uniqueCount="335">
  <si>
    <t>附件3-1</t>
  </si>
  <si>
    <r>
      <rPr>
        <sz val="20"/>
        <color rgb="FF000000"/>
        <rFont val="方正小标宋_GBK"/>
        <charset val="134"/>
      </rPr>
      <t>花溪区政府办</t>
    </r>
    <r>
      <rPr>
        <sz val="20"/>
        <color rgb="FF000000"/>
        <rFont val="方正小标宋_GBK"/>
        <charset val="134"/>
      </rPr>
      <t>2020年部门收支总表</t>
    </r>
  </si>
  <si>
    <t/>
  </si>
  <si>
    <t>单位：万元</t>
  </si>
  <si>
    <t>收            入</t>
  </si>
  <si>
    <r>
      <rPr>
        <sz val="16"/>
        <color rgb="FF000000"/>
        <rFont val="宋体"/>
        <charset val="134"/>
      </rPr>
      <t xml:space="preserve">支              </t>
    </r>
    <r>
      <rPr>
        <sz val="16"/>
        <color rgb="FF000000"/>
        <rFont val="宋体"/>
        <charset val="134"/>
      </rPr>
      <t>出</t>
    </r>
  </si>
  <si>
    <t>项目</t>
  </si>
  <si>
    <t>预算数</t>
  </si>
  <si>
    <t>支出性质分类</t>
  </si>
  <si>
    <t>一、一般公共预算财政拨款收入</t>
  </si>
  <si>
    <t>一、基本支出</t>
  </si>
  <si>
    <t>二、政府性基金预算财政拨款收入</t>
  </si>
  <si>
    <t>二、项目支出</t>
  </si>
  <si>
    <t>三、上级补助收入</t>
  </si>
  <si>
    <t>三、上缴上级支出</t>
  </si>
  <si>
    <t>四、事业收入</t>
  </si>
  <si>
    <t>四、事业单位经营支出</t>
  </si>
  <si>
    <t>五、经营收入</t>
  </si>
  <si>
    <t>五、对附属单位补助支出</t>
  </si>
  <si>
    <t>六、附属单位上缴收入</t>
  </si>
  <si>
    <t>六、其他支出</t>
  </si>
  <si>
    <t>七、其他收入</t>
  </si>
  <si>
    <t>本年收入合计</t>
  </si>
  <si>
    <t>本年支出合计</t>
  </si>
  <si>
    <t>用事业基金弥补收支差额</t>
  </si>
  <si>
    <t>结转下年</t>
  </si>
  <si>
    <t>上年结转</t>
  </si>
  <si>
    <t>收入总计</t>
  </si>
  <si>
    <t>支出总计</t>
  </si>
  <si>
    <t>附件3-2</t>
  </si>
  <si>
    <r>
      <rPr>
        <sz val="20"/>
        <color rgb="FF000000"/>
        <rFont val="方正小标宋_GBK"/>
        <charset val="134"/>
      </rPr>
      <t>花溪区政府办</t>
    </r>
    <r>
      <rPr>
        <sz val="20"/>
        <color rgb="FF000000"/>
        <rFont val="方正小标宋_GBK"/>
        <charset val="134"/>
      </rPr>
      <t>2020年部门收入总表</t>
    </r>
  </si>
  <si>
    <t>本年收入</t>
  </si>
  <si>
    <t>支出功能分类科目编码</t>
  </si>
  <si>
    <t>科目名称</t>
  </si>
  <si>
    <t>小计</t>
  </si>
  <si>
    <t>一般公共预算拨款收入</t>
  </si>
  <si>
    <t>政府性基金预算拨款收入</t>
  </si>
  <si>
    <t>上级补助收入</t>
  </si>
  <si>
    <t>事业收入</t>
  </si>
  <si>
    <t>经营收入</t>
  </si>
  <si>
    <t>附属单位上缴收入</t>
  </si>
  <si>
    <t>其他收入</t>
  </si>
  <si>
    <t>类</t>
  </si>
  <si>
    <t>款</t>
  </si>
  <si>
    <t>项</t>
  </si>
  <si>
    <t>201</t>
  </si>
  <si>
    <t>03</t>
  </si>
  <si>
    <t>01</t>
  </si>
  <si>
    <t>行政运行</t>
  </si>
  <si>
    <t xml:space="preserve"> 02</t>
  </si>
  <si>
    <t>一般行政管理事务</t>
  </si>
  <si>
    <t>208</t>
  </si>
  <si>
    <t>05</t>
  </si>
  <si>
    <t xml:space="preserve"> 05</t>
  </si>
  <si>
    <t>机关事业单位基本养老保险缴费支出</t>
  </si>
  <si>
    <t xml:space="preserve"> 06</t>
  </si>
  <si>
    <t>机关事业单位职业年金缴费支出</t>
  </si>
  <si>
    <t>210</t>
  </si>
  <si>
    <t>11</t>
  </si>
  <si>
    <t xml:space="preserve"> 01</t>
  </si>
  <si>
    <t>行政单位医疗</t>
  </si>
  <si>
    <t xml:space="preserve"> 99</t>
  </si>
  <si>
    <t>其他行政事业单位医疗支出</t>
  </si>
  <si>
    <t>合计</t>
  </si>
  <si>
    <t>附件3-3</t>
  </si>
  <si>
    <r>
      <rPr>
        <sz val="20"/>
        <color rgb="FF000000"/>
        <rFont val="方正小标宋_GBK"/>
        <charset val="134"/>
      </rPr>
      <t>花溪区政府办</t>
    </r>
    <r>
      <rPr>
        <sz val="20"/>
        <color rgb="FF000000"/>
        <rFont val="方正小标宋_GBK"/>
        <charset val="134"/>
      </rPr>
      <t>2020年部门支出总表</t>
    </r>
  </si>
  <si>
    <t>本年支出</t>
  </si>
  <si>
    <t>基本支出</t>
  </si>
  <si>
    <t>项目支出</t>
  </si>
  <si>
    <t>上缴上级支出</t>
  </si>
  <si>
    <t>事业单位经营支出</t>
  </si>
  <si>
    <t>对附属单位补助支出</t>
  </si>
  <si>
    <t>其他支出</t>
  </si>
  <si>
    <t>一般公共服务支出</t>
  </si>
  <si>
    <t>政府办公厅（室）及相关机构事务</t>
  </si>
  <si>
    <t>02</t>
  </si>
  <si>
    <r>
      <rPr>
        <sz val="12"/>
        <color rgb="FF000000"/>
        <rFont val="宋体"/>
        <charset val="134"/>
      </rPr>
      <t>一般行政管理事务</t>
    </r>
    <r>
      <rPr>
        <sz val="12"/>
        <color rgb="FF000000"/>
        <rFont val="Times New Roman"/>
        <charset val="0"/>
      </rPr>
      <t xml:space="preserve"> </t>
    </r>
  </si>
  <si>
    <t>社会保障和就业支出</t>
  </si>
  <si>
    <t>行政事业单位离退休</t>
  </si>
  <si>
    <t>06</t>
  </si>
  <si>
    <t>机关事业单位职业年金缴费支付</t>
  </si>
  <si>
    <t>卫生健康支出</t>
  </si>
  <si>
    <t>行政事业单位医疗</t>
  </si>
  <si>
    <t>99</t>
  </si>
  <si>
    <t>附件3-4</t>
  </si>
  <si>
    <r>
      <rPr>
        <sz val="20"/>
        <color rgb="FF000000"/>
        <rFont val="方正小标宋_GBK"/>
        <charset val="134"/>
      </rPr>
      <t>花溪区政府办</t>
    </r>
    <r>
      <rPr>
        <sz val="20"/>
        <color rgb="FF000000"/>
        <rFont val="方正小标宋_GBK"/>
        <charset val="134"/>
      </rPr>
      <t>2020年财政拨款收支总表</t>
    </r>
  </si>
  <si>
    <t>收入</t>
  </si>
  <si>
    <t>支出</t>
  </si>
  <si>
    <t>备注</t>
  </si>
  <si>
    <t>一般公共预算</t>
  </si>
  <si>
    <t>政府性基金预算</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</si>
  <si>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</si>
  <si>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</si>
  <si>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</si>
  <si>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</si>
  <si>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</si>
  <si>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</si>
  <si>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</si>
  <si>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</si>
  <si>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</si>
  <si>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</si>
  <si>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</si>
  <si>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</si>
  <si>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</si>
  <si>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</si>
  <si>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</si>
  <si>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</si>
  <si>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</si>
  <si>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</si>
  <si>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</si>
  <si>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</si>
  <si>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</si>
  <si>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</si>
  <si>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</si>
  <si>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</si>
  <si>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</si>
  <si>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</si>
  <si>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二十七、债务发行费用支出</t>
  </si>
  <si>
    <t>附件3-5</t>
  </si>
  <si>
    <r>
      <rPr>
        <sz val="20"/>
        <color rgb="FF000000"/>
        <rFont val="方正小标宋_GBK"/>
        <charset val="134"/>
      </rPr>
      <t>花溪区政府办</t>
    </r>
    <r>
      <rPr>
        <sz val="20"/>
        <color rgb="FF000000"/>
        <rFont val="方正小标宋_GBK"/>
        <charset val="134"/>
      </rPr>
      <t>2020年一般公共预算支出表</t>
    </r>
  </si>
  <si>
    <t>序号</t>
  </si>
  <si>
    <t>科目编码</t>
  </si>
  <si>
    <t>注：此表反映部门2020年度一般公共预算拨款支出情况</t>
  </si>
  <si>
    <t>附件3-6</t>
  </si>
  <si>
    <r>
      <rPr>
        <sz val="20"/>
        <color rgb="FF000000"/>
        <rFont val="方正小标宋_GBK"/>
        <charset val="134"/>
      </rPr>
      <t>花溪区政府办</t>
    </r>
    <r>
      <rPr>
        <sz val="20"/>
        <color rgb="FF000000"/>
        <rFont val="方正小标宋_GBK"/>
        <charset val="134"/>
      </rPr>
      <t>2020年一般公共预算基本支出明细表</t>
    </r>
  </si>
  <si>
    <t>（按部门预算支出经济分类科目）</t>
  </si>
  <si>
    <t>经济分类科目</t>
  </si>
  <si>
    <t>人员经费</t>
  </si>
  <si>
    <t>公用经费</t>
  </si>
  <si>
    <t>工资福利支出</t>
  </si>
  <si>
    <t>基本工资</t>
  </si>
  <si>
    <t>津贴补贴</t>
  </si>
  <si>
    <t>奖金</t>
  </si>
  <si>
    <t>08</t>
  </si>
  <si>
    <t>机关事业单位基本养老保险缴费</t>
  </si>
  <si>
    <t>09</t>
  </si>
  <si>
    <t>职业年金缴费</t>
  </si>
  <si>
    <t>10</t>
  </si>
  <si>
    <t>职工基本医疗保险缴费</t>
  </si>
  <si>
    <t>12</t>
  </si>
  <si>
    <t>其他社会保障缴费</t>
  </si>
  <si>
    <t>13</t>
  </si>
  <si>
    <t>住房公积金</t>
  </si>
  <si>
    <t>基本工资（事业）</t>
  </si>
  <si>
    <t>津贴补贴（事业）</t>
  </si>
  <si>
    <t>07</t>
  </si>
  <si>
    <t>绩效工资</t>
  </si>
  <si>
    <t>302</t>
  </si>
  <si>
    <t>商品和服务支出</t>
  </si>
  <si>
    <t>办公费</t>
  </si>
  <si>
    <t>28</t>
  </si>
  <si>
    <t>工会经费</t>
  </si>
  <si>
    <t>39</t>
  </si>
  <si>
    <t>其他交通费</t>
  </si>
  <si>
    <t>31</t>
  </si>
  <si>
    <t>公务用车维护费</t>
  </si>
  <si>
    <t>303</t>
  </si>
  <si>
    <t>对个人和家庭的补助</t>
  </si>
  <si>
    <t>离休费</t>
  </si>
  <si>
    <t>退休费</t>
  </si>
  <si>
    <t>生活补助</t>
  </si>
  <si>
    <t>……</t>
  </si>
  <si>
    <t>310</t>
  </si>
  <si>
    <t>其他资本性支出</t>
  </si>
  <si>
    <t>办公设备购置</t>
  </si>
  <si>
    <t>附件3-7</t>
  </si>
  <si>
    <t>（按政府预算支出经济分类科目）</t>
  </si>
  <si>
    <t>501</t>
  </si>
  <si>
    <t>机关工资福利支出</t>
  </si>
  <si>
    <t>工资奖金津补贴</t>
  </si>
  <si>
    <t>社会保障缴费</t>
  </si>
  <si>
    <t>其他工资福利支出</t>
  </si>
  <si>
    <t>502</t>
  </si>
  <si>
    <t>机关商品和服务支出</t>
  </si>
  <si>
    <t>办公经费</t>
  </si>
  <si>
    <t>会议费</t>
  </si>
  <si>
    <t>培训费</t>
  </si>
  <si>
    <t>04</t>
  </si>
  <si>
    <t>专用材料购置费</t>
  </si>
  <si>
    <t>委托业务费</t>
  </si>
  <si>
    <t>公务接待费</t>
  </si>
  <si>
    <t>因公出国（境）经费</t>
  </si>
  <si>
    <t>公务用车运行维护费</t>
  </si>
  <si>
    <t>维修（护）费</t>
  </si>
  <si>
    <t>其他商品和服务支出</t>
  </si>
  <si>
    <t>505</t>
  </si>
  <si>
    <t>对事业单位经常性补助</t>
  </si>
  <si>
    <t>509</t>
  </si>
  <si>
    <t>社会福利和救助</t>
  </si>
  <si>
    <t>助学金</t>
  </si>
  <si>
    <t>个人农业生产补贴</t>
  </si>
  <si>
    <t>离退休费</t>
  </si>
  <si>
    <t>其他对个人和家庭补助</t>
  </si>
  <si>
    <t>附件3-8</t>
  </si>
  <si>
    <r>
      <rPr>
        <sz val="20"/>
        <color rgb="FF000000"/>
        <rFont val="方正小标宋_GBK"/>
        <charset val="134"/>
      </rPr>
      <t>花溪区政府办</t>
    </r>
    <r>
      <rPr>
        <sz val="20"/>
        <color rgb="FF000000"/>
        <rFont val="方正小标宋_GBK"/>
        <charset val="134"/>
      </rPr>
      <t>2020年一般公共预算“三公”经费支出表</t>
    </r>
  </si>
  <si>
    <t>2019年“三公”经费一般公共预算数（万元）</t>
  </si>
  <si>
    <t>2019年“三公”经费一般公共执行数（万元）</t>
  </si>
  <si>
    <t>2020年“三公”经费一般公共预算数（万元）</t>
  </si>
  <si>
    <t>与上年预算数相比增减变化比率（%）</t>
  </si>
  <si>
    <t>与上年预算数相比增减变化原因</t>
  </si>
  <si>
    <t>2020年“三公”经费占本部门一般公共预算支出的比重（%）</t>
  </si>
  <si>
    <r>
      <rPr>
        <sz val="12"/>
        <color rgb="FF000000"/>
        <rFont val="Times New Roman"/>
        <charset val="0"/>
      </rPr>
      <t xml:space="preserve">  </t>
    </r>
    <r>
      <rPr>
        <sz val="12"/>
        <color rgb="FF000000"/>
        <rFont val="宋体"/>
        <charset val="134"/>
      </rPr>
      <t>一、</t>
    </r>
    <r>
      <rPr>
        <sz val="12"/>
        <color rgb="FF000000"/>
        <rFont val="Times New Roman"/>
        <charset val="0"/>
      </rPr>
      <t xml:space="preserve"> </t>
    </r>
    <r>
      <rPr>
        <sz val="12"/>
        <color rgb="FF000000"/>
        <rFont val="宋体"/>
        <charset val="134"/>
      </rPr>
      <t>因公出国（境）费</t>
    </r>
  </si>
  <si>
    <r>
      <rPr>
        <sz val="12"/>
        <color rgb="FF000000"/>
        <rFont val="Times New Roman"/>
        <charset val="0"/>
      </rPr>
      <t xml:space="preserve"> </t>
    </r>
    <r>
      <rPr>
        <sz val="12"/>
        <color rgb="FF000000"/>
        <rFont val="宋体"/>
        <charset val="134"/>
      </rPr>
      <t>二、公务接待费</t>
    </r>
  </si>
  <si>
    <t>减少接待批次</t>
  </si>
  <si>
    <r>
      <rPr>
        <sz val="12"/>
        <color rgb="FF000000"/>
        <rFont val="Times New Roman"/>
        <charset val="0"/>
      </rPr>
      <t xml:space="preserve"> </t>
    </r>
    <r>
      <rPr>
        <sz val="12"/>
        <color rgb="FF000000"/>
        <rFont val="宋体"/>
        <charset val="134"/>
      </rPr>
      <t>三、公务用车购置及运行维护费</t>
    </r>
  </si>
  <si>
    <r>
      <rPr>
        <sz val="12"/>
        <color rgb="FF000000"/>
        <rFont val="Times New Roman"/>
        <charset val="0"/>
      </rPr>
      <t xml:space="preserve">     1</t>
    </r>
    <r>
      <rPr>
        <sz val="12"/>
        <color rgb="FF000000"/>
        <rFont val="宋体"/>
        <charset val="134"/>
      </rPr>
      <t>、公务车运行维护费</t>
    </r>
  </si>
  <si>
    <t>加强公车管理、用油审核</t>
  </si>
  <si>
    <r>
      <rPr>
        <sz val="12"/>
        <color rgb="FF000000"/>
        <rFont val="Times New Roman"/>
        <charset val="0"/>
      </rPr>
      <t xml:space="preserve">     2</t>
    </r>
    <r>
      <rPr>
        <sz val="12"/>
        <color rgb="FF000000"/>
        <rFont val="宋体"/>
        <charset val="134"/>
      </rPr>
      <t>、公务车购置费</t>
    </r>
  </si>
  <si>
    <t>减少接待批次，加强公车管理</t>
  </si>
  <si>
    <r>
      <rPr>
        <sz val="10"/>
        <color rgb="FF000000"/>
        <rFont val="宋体"/>
        <charset val="134"/>
      </rPr>
      <t>说明：</t>
    </r>
    <r>
      <rPr>
        <sz val="10"/>
        <color rgb="FF000000"/>
        <rFont val="Times New Roman"/>
        <charset val="0"/>
      </rPr>
      <t>1</t>
    </r>
    <r>
      <rPr>
        <sz val="10"/>
        <color rgb="FF000000"/>
        <rFont val="宋体"/>
        <charset val="134"/>
      </rPr>
      <t>、因公出国（境）费，指单位公务出国（境）的国际旅费、国外城市间交通费、住宿费、伙食费、培训费、公杂费等支出。</t>
    </r>
  </si>
  <si>
    <r>
      <rPr>
        <sz val="10"/>
        <color rgb="FF000000"/>
        <rFont val="Times New Roman"/>
        <charset val="0"/>
      </rPr>
      <t xml:space="preserve">             2</t>
    </r>
    <r>
      <rPr>
        <sz val="10"/>
        <color rgb="FF000000"/>
        <rFont val="宋体"/>
        <charset val="134"/>
      </rPr>
      <t>、公务用车购置费，指公务用车车辆购置支出（含车辆购置税）。</t>
    </r>
  </si>
  <si>
    <r>
      <rPr>
        <sz val="10"/>
        <color rgb="FF000000"/>
        <rFont val="Times New Roman"/>
        <charset val="0"/>
      </rPr>
      <t xml:space="preserve">            </t>
    </r>
    <r>
      <rPr>
        <sz val="10"/>
        <color rgb="FF000000"/>
        <rFont val="Times New Roman"/>
        <charset val="0"/>
      </rPr>
      <t xml:space="preserve"> 3</t>
    </r>
    <r>
      <rPr>
        <sz val="10"/>
        <color rgb="FF000000"/>
        <rFont val="宋体"/>
        <charset val="134"/>
      </rPr>
      <t>、公务用车运行维护费，指单位按规定保留的公务用车租用费、燃料费、维修费、过桥过路费、保险费、安全奖励费用等支出。</t>
    </r>
  </si>
  <si>
    <r>
      <rPr>
        <sz val="10"/>
        <color rgb="FF000000"/>
        <rFont val="Times New Roman"/>
        <charset val="0"/>
      </rPr>
      <t xml:space="preserve">                    </t>
    </r>
    <r>
      <rPr>
        <sz val="10"/>
        <color rgb="FF000000"/>
        <rFont val="宋体"/>
        <charset val="134"/>
      </rPr>
      <t>公务用车指用于履行公务的机动车辆，包括一般公务用车和执法执勤用车等。</t>
    </r>
  </si>
  <si>
    <r>
      <rPr>
        <sz val="10"/>
        <color rgb="FF000000"/>
        <rFont val="Times New Roman"/>
        <charset val="0"/>
      </rPr>
      <t xml:space="preserve">             4</t>
    </r>
    <r>
      <rPr>
        <sz val="10"/>
        <color rgb="FF000000"/>
        <rFont val="宋体"/>
        <charset val="134"/>
      </rPr>
      <t>、公务接待费，指单位按规定开支的各类公务接待（含外宾接待）费用。</t>
    </r>
  </si>
  <si>
    <r>
      <rPr>
        <sz val="10"/>
        <color rgb="FF000000"/>
        <rFont val="Times New Roman"/>
        <charset val="0"/>
      </rPr>
      <t xml:space="preserve">             5</t>
    </r>
    <r>
      <rPr>
        <sz val="10"/>
        <color rgb="FF000000"/>
        <rFont val="宋体"/>
        <charset val="134"/>
      </rPr>
      <t>、</t>
    </r>
    <r>
      <rPr>
        <sz val="10"/>
        <color rgb="FF000000"/>
        <rFont val="Times New Roman"/>
        <charset val="0"/>
      </rPr>
      <t>“</t>
    </r>
    <r>
      <rPr>
        <sz val="10"/>
        <color rgb="FF000000"/>
        <rFont val="宋体"/>
        <charset val="134"/>
      </rPr>
      <t>三公</t>
    </r>
    <r>
      <rPr>
        <sz val="10"/>
        <color rgb="FF000000"/>
        <rFont val="宋体"/>
        <charset val="134"/>
      </rPr>
      <t>”</t>
    </r>
    <r>
      <rPr>
        <sz val="10"/>
        <color rgb="FF000000"/>
        <rFont val="宋体"/>
        <charset val="134"/>
      </rPr>
      <t>经费一般公共财政拨款预算数是指当年年初预算安排的财政拨款数，不含执行中追加预算安排。</t>
    </r>
  </si>
  <si>
    <t xml:space="preserve">            6、为加强“三公”经费管理，按照国家和省市“厉行节约”的相关要求，花溪区区本级因公出国（境）费、公务车购置费实行总额控制，年初未分配，年度间根据实际情况按程序审批后分配到具体部门。</t>
  </si>
  <si>
    <r>
      <rPr>
        <b/>
        <sz val="10"/>
        <color rgb="FFFF0000"/>
        <rFont val="Times New Roman"/>
        <charset val="0"/>
      </rPr>
      <t xml:space="preserve">            7</t>
    </r>
    <r>
      <rPr>
        <b/>
        <sz val="10"/>
        <color rgb="FFFF0000"/>
        <rFont val="宋体"/>
        <charset val="134"/>
      </rPr>
      <t>、部门“三公”经费无相关支出的，须填“</t>
    </r>
    <r>
      <rPr>
        <b/>
        <sz val="10"/>
        <color rgb="FFFF0000"/>
        <rFont val="Times New Roman"/>
        <charset val="0"/>
      </rPr>
      <t>0"</t>
    </r>
    <r>
      <rPr>
        <b/>
        <sz val="10"/>
        <color rgb="FFFF0000"/>
        <rFont val="宋体"/>
        <charset val="134"/>
      </rPr>
      <t>。</t>
    </r>
  </si>
  <si>
    <t>附件3-9</t>
  </si>
  <si>
    <r>
      <rPr>
        <sz val="20"/>
        <color rgb="FF000000"/>
        <rFont val="方正小标宋_GBK"/>
        <charset val="134"/>
      </rPr>
      <t>花溪区政府办</t>
    </r>
    <r>
      <rPr>
        <sz val="20"/>
        <color rgb="FF000000"/>
        <rFont val="方正小标宋_GBK"/>
        <charset val="134"/>
      </rPr>
      <t>2020年政府性基金预算支出表</t>
    </r>
  </si>
  <si>
    <t>项 目</t>
  </si>
  <si>
    <t>本年政府性基金预算支出</t>
  </si>
  <si>
    <t>无相关预算支出</t>
  </si>
  <si>
    <t>附表2</t>
  </si>
  <si>
    <t>部门整体支出绩效目标申报表</t>
  </si>
  <si>
    <t>部门名称</t>
  </si>
  <si>
    <t>贵阳市花溪区人民政府办公室</t>
  </si>
  <si>
    <t>填报日期：2020年6月19日</t>
  </si>
  <si>
    <t>部门（单位）总体资金情况（万元）：</t>
  </si>
  <si>
    <t>资金总额：</t>
  </si>
  <si>
    <t>其他</t>
  </si>
  <si>
    <t>部门职能概述</t>
  </si>
  <si>
    <t>紧紧围绕区委、区政府的中心工作，深入贯彻落实习近平新时代中国特色社会主义思想和党的十九大精神，加强自身建设，进一步强化服务意识，完善工作制度，规范工作流程，有效发挥了办公室的综合协调和参谋助手作用。</t>
  </si>
  <si>
    <t>部门绩效目标</t>
  </si>
  <si>
    <t>部门绩效分目标</t>
  </si>
  <si>
    <t>1.强化理论知识学习，提高协调服务能力目标；                                                                                                                                                                     2.发挥督办督查职能，推进各项工作开展；                                                                                                                                                                          3.加强国有资产监管，推进国有企业改革；                                                                                                                                                                                4.维护全区金融稳定，提供金融协调服务；                                                                                                                                                                        5.推动智慧政务建设，提高信息服务水平；</t>
  </si>
  <si>
    <t>部门绩效目标阶段性计划</t>
  </si>
  <si>
    <t>2020年1月2020年12月</t>
  </si>
  <si>
    <t>绩效指标</t>
  </si>
  <si>
    <t>一级指标</t>
  </si>
  <si>
    <t>二级指标</t>
  </si>
  <si>
    <t>三级指标</t>
  </si>
  <si>
    <t>指标值</t>
  </si>
  <si>
    <t>说明</t>
  </si>
  <si>
    <t>产出</t>
  </si>
  <si>
    <t>数量</t>
  </si>
  <si>
    <t>数量1</t>
  </si>
  <si>
    <t>质量</t>
  </si>
  <si>
    <t>质量1</t>
  </si>
  <si>
    <t>时效</t>
  </si>
  <si>
    <t>时效1</t>
  </si>
  <si>
    <t>成本</t>
  </si>
  <si>
    <t xml:space="preserve">成本1 </t>
  </si>
  <si>
    <t>效益</t>
  </si>
  <si>
    <t>经济效益</t>
  </si>
  <si>
    <t>经济效益1</t>
  </si>
  <si>
    <t>社会效益</t>
  </si>
  <si>
    <t>社会效益1</t>
  </si>
  <si>
    <r>
      <rPr>
        <b/>
        <sz val="10"/>
        <color rgb="FF000000"/>
        <rFont val="楷体_GB2312"/>
        <charset val="134"/>
      </rPr>
      <t>一是</t>
    </r>
    <r>
      <rPr>
        <sz val="10"/>
        <color rgb="FF000000"/>
        <rFont val="仿宋_GB2312"/>
        <charset val="134"/>
      </rPr>
      <t>坚持按照国务院、省、市、区政府工作要求，认真做好区政府和区政府办信息主动公开、依申请公开工作，主动指导、协调和督促全区政务公开、政府信息公开工作，积极推进负责协调指导、督促推进全区电子政务工作；</t>
    </r>
    <r>
      <rPr>
        <b/>
        <sz val="10"/>
        <color rgb="FF000000"/>
        <rFont val="楷体_GB2312"/>
        <charset val="134"/>
      </rPr>
      <t>二是</t>
    </r>
    <r>
      <rPr>
        <sz val="10"/>
        <color rgb="FF000000"/>
        <rFont val="仿宋_GB2312"/>
        <charset val="134"/>
      </rPr>
      <t>我办坚持贯彻落实中央、省、市关于“放管服”改革系列决策部署，深入推进简政放权、放管结合、优化服务改革，拟定下发了《关于成立区推进政府职能转变和“放管服”改革协调小组的通知》、《花溪区</t>
    </r>
    <r>
      <rPr>
        <sz val="10"/>
        <color rgb="FF000000"/>
        <rFont val="Times New Roman"/>
        <charset val="0"/>
      </rPr>
      <t>2019</t>
    </r>
    <r>
      <rPr>
        <sz val="10"/>
        <color rgb="FF000000"/>
        <rFont val="仿宋_GB2312"/>
        <charset val="134"/>
      </rPr>
      <t>年推进简政放权放管结合优化服务改革工作要点》，制定《区深化“放管服”改革优化营商环境自查问题整改落实方案》；</t>
    </r>
    <r>
      <rPr>
        <b/>
        <sz val="10"/>
        <color rgb="FF000000"/>
        <rFont val="楷体_GB2312"/>
        <charset val="134"/>
      </rPr>
      <t>三是</t>
    </r>
    <r>
      <rPr>
        <sz val="10"/>
        <color rgb="FF000000"/>
        <rFont val="仿宋_GB2312"/>
        <charset val="134"/>
      </rPr>
      <t>我办不断加强防空工事，定期开展防控警报的日常维护和管理工作，确保了相关设备随时处于良好的战备状态，同时积极配合市人防办完成相关工作；</t>
    </r>
    <r>
      <rPr>
        <b/>
        <sz val="10"/>
        <color rgb="FF000000"/>
        <rFont val="楷体_GB2312"/>
        <charset val="134"/>
      </rPr>
      <t>四是</t>
    </r>
    <r>
      <rPr>
        <sz val="10"/>
        <color rgb="FF000000"/>
        <rFont val="仿宋_GB2312"/>
        <charset val="134"/>
      </rPr>
      <t>认真办理省、市、区人大代表建议和政协委员提案。</t>
    </r>
    <r>
      <rPr>
        <b/>
        <sz val="10"/>
        <color rgb="FF000000"/>
        <rFont val="楷体_GB2312"/>
        <charset val="134"/>
      </rPr>
      <t>五是</t>
    </r>
    <r>
      <rPr>
        <sz val="10"/>
        <color rgb="FF000000"/>
        <rFont val="仿宋_GB2312"/>
        <charset val="134"/>
      </rPr>
      <t>严格执行《区政府工作规则》、中央八项规定及有关政策规定，通过加强办公室行政事务工作规范化、制度化建设，没有在公务用车、公务接待和外事接待工作上出现失误和违纪行为，同时加强驾驶人员的安全生产教育和管理，未发生重大交通安全事故，为区政府领导同志的公务活动提供了安全保障；</t>
    </r>
    <r>
      <rPr>
        <b/>
        <sz val="10"/>
        <color rgb="FF000000"/>
        <rFont val="楷体_GB2312"/>
        <charset val="134"/>
      </rPr>
      <t>六是</t>
    </r>
    <r>
      <rPr>
        <sz val="10"/>
        <color rgb="FF000000"/>
        <rFont val="仿宋_GB2312"/>
        <charset val="134"/>
      </rPr>
      <t>在办公室财务管理上，严格执行财政管理制度，搞好部门预算工作，遵守财经制度和财经纪律，办公室行政经费的使用没有发生违纪违法行为，没有发生国有资产流失的现象。</t>
    </r>
  </si>
  <si>
    <t>生态效益</t>
  </si>
  <si>
    <t>生态效益1</t>
  </si>
  <si>
    <t>可持续影响</t>
  </si>
  <si>
    <t>可持续影响1</t>
  </si>
  <si>
    <t>满意度</t>
  </si>
  <si>
    <t>服务对象满意度</t>
  </si>
  <si>
    <t>服务对象满意度1</t>
  </si>
  <si>
    <t xml:space="preserve">其他1 </t>
  </si>
  <si>
    <t>其他说明的问题</t>
  </si>
  <si>
    <t>项目支出绩效目标批复表</t>
  </si>
  <si>
    <t>项目名称</t>
  </si>
  <si>
    <t>政务大厅房租和物管费</t>
  </si>
  <si>
    <t>主管部门及代码</t>
  </si>
  <si>
    <t>年度资金情况</t>
  </si>
  <si>
    <t>资金来源</t>
  </si>
  <si>
    <t>资金总额（万元）</t>
  </si>
  <si>
    <t>200万元</t>
  </si>
  <si>
    <t xml:space="preserve">   财政拨款</t>
  </si>
  <si>
    <t xml:space="preserve">      其中：上级补助</t>
  </si>
  <si>
    <t xml:space="preserve">            本级安排</t>
  </si>
  <si>
    <t xml:space="preserve">   其他资金</t>
  </si>
  <si>
    <t>年度总体目标</t>
  </si>
  <si>
    <t>（ 2020 ）年度目标</t>
  </si>
  <si>
    <t>产出指标</t>
  </si>
  <si>
    <t>数量指标</t>
  </si>
  <si>
    <t>租用办公用房</t>
  </si>
  <si>
    <t>花溪区两夹坡大数据综合产业园项目3号楼1-4层，面积5779.01㎡</t>
  </si>
  <si>
    <t>数量2</t>
  </si>
  <si>
    <t>物业服务项目完成率</t>
  </si>
  <si>
    <t>…</t>
  </si>
  <si>
    <t>质量指标</t>
  </si>
  <si>
    <t>办公楼房维修服务质量</t>
  </si>
  <si>
    <t>同一区域无二次维修</t>
  </si>
  <si>
    <t>质量2</t>
  </si>
  <si>
    <t>物业服务质量</t>
  </si>
  <si>
    <t>物业服务符合规范，绿化达到一定规模，垃圾及时处理，安保服务到位</t>
  </si>
  <si>
    <t>时效指标</t>
  </si>
  <si>
    <t>及时</t>
  </si>
  <si>
    <t>基本于计划时间内完成</t>
  </si>
  <si>
    <t>时效2</t>
  </si>
  <si>
    <t>成本指标</t>
  </si>
  <si>
    <t>成本1</t>
  </si>
  <si>
    <t>成本控制</t>
  </si>
  <si>
    <t>日常支出不超出200万元</t>
  </si>
  <si>
    <t>成本2</t>
  </si>
  <si>
    <t>效益指标</t>
  </si>
  <si>
    <t>经济效益指标</t>
  </si>
  <si>
    <t>无</t>
  </si>
  <si>
    <t>社会效益指标</t>
  </si>
  <si>
    <t>办公楼运行稳定度</t>
  </si>
  <si>
    <t>改善大厅人流拥挤、改善工作人员的办公条件，提供整洁舒适的政务服务环境，确保大厅运行及办事窗口正常运转</t>
  </si>
  <si>
    <t>生态效益指标</t>
  </si>
  <si>
    <t>可持续影响指标</t>
  </si>
  <si>
    <t>自2020年开始，延续使用</t>
  </si>
  <si>
    <t>满意度指标</t>
  </si>
  <si>
    <t>服务对象满意度指标</t>
  </si>
  <si>
    <t>完善基础设施，美化环境，规范服务，展示窗口良好形象，使办事群众（企业)感觉环境整洁、管理规范、办事顺畅</t>
  </si>
  <si>
    <t>90%以上</t>
  </si>
  <si>
    <t>政务中心工作经费</t>
  </si>
  <si>
    <t>90万元</t>
  </si>
  <si>
    <t>服务人次</t>
  </si>
  <si>
    <t>每个工作日服务办事群众3000人次</t>
  </si>
  <si>
    <t>后勤保障</t>
  </si>
  <si>
    <t>满足大厅35家窗口单位和服务企业办公需求</t>
  </si>
  <si>
    <t>服务合格率</t>
  </si>
  <si>
    <t>推进“标准化”硬件环境建设。为方便企业群众办事创业，营造优质的营商环境，实现“一站式”审批，达到群众办事“进一扇门”的目标</t>
  </si>
  <si>
    <t>质量3</t>
  </si>
  <si>
    <t>推进“精减化”“集成套餐”服务；以政务服务规范化为标准，推进网厅办事指南精细化。</t>
  </si>
  <si>
    <t>质量4</t>
  </si>
  <si>
    <t>。建立网上政务服务管理、业务培训等制度。明确“轮流进驻、限期整改”要求，对各部门网厅负责人分批分期进驻政务大厅进行业务培训并落实整改问题，形成“边培训、边修改、边完善、边监督、边提升”良性循环。</t>
  </si>
  <si>
    <t>质量5</t>
  </si>
  <si>
    <t>推进大厅“规范化”管理，以政务服务规范化建设为标准，着力于“四个围绕”推进网厅办事指南精细化，逐步开通网上申报、网上审批。</t>
  </si>
  <si>
    <t>质量6</t>
  </si>
  <si>
    <t>推进“便利化”政务服务。围绕“解决服务群众最后一公里的”问题，结合实际，强化便民服务职能，提升便民服务人性化水平。</t>
  </si>
  <si>
    <t>日常支出不超出90万元</t>
  </si>
  <si>
    <t>按照优化营商环境的相关工作任务，以大数据为抓手，倾力推动“最多跑一次改革”，全面优化提升政务服务水平，着力打造良好窗口形象，优化营商环境。</t>
  </si>
  <si>
    <t>使办事群众（企业)感觉环境整洁、管理规范、办事顺畅。</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</si>
</sst>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_ "/>
    <numFmt numFmtId="179" formatCode="#,##0.00_ ;[Red]\-#,##0.00\ "/>
    <numFmt numFmtId="180" formatCode="#,##0.00#;\(\-#,##0.00#\);\ "/>
  </numFmts>
  <fonts count="56">
    <font>
      <sz val="10"/>
      <color rgb="FF000000"/>
      <name val="Times New Roman"/>
      <charset val="0"/>
    </font>
    <font>
      <sz val="12"/>
      <color rgb="FF000000"/>
      <name val="宋体"/>
      <charset val="134"/>
    </font>
    <font>
      <sz val="20"/>
      <color rgb="FF000000"/>
      <name val="黑体"/>
      <charset val="134"/>
    </font>
    <font>
      <sz val="11"/>
      <color rgb="FF000000"/>
      <name val="宋体"/>
      <charset val="134"/>
    </font>
    <font>
      <sz val="10"/>
      <color rgb="FF000000"/>
      <name val="宋体"/>
      <charset val="134"/>
    </font>
    <font>
      <b/>
      <sz val="10"/>
      <color rgb="FF000000"/>
      <name val="楷体_GB2312"/>
      <charset val="134"/>
    </font>
    <font>
      <sz val="12"/>
      <color rgb="FF000000"/>
      <name val="Times New Roman"/>
      <charset val="0"/>
    </font>
    <font>
      <sz val="9"/>
      <color rgb="FF000000"/>
      <name val="Times New Roman"/>
      <charset val="0"/>
    </font>
    <font>
      <b/>
      <sz val="9"/>
      <color rgb="FF000000"/>
      <name val="Times New Roman"/>
      <charset val="0"/>
    </font>
    <font>
      <sz val="14"/>
      <color rgb="FF000000"/>
      <name val="黑体"/>
      <charset val="134"/>
    </font>
    <font>
      <sz val="20"/>
      <color rgb="FF000000"/>
      <name val="方正小标宋_GBK"/>
      <charset val="134"/>
    </font>
    <font>
      <sz val="11"/>
      <color rgb="FF000000"/>
      <name val="Times New Roman"/>
      <charset val="0"/>
    </font>
    <font>
      <b/>
      <sz val="11"/>
      <color rgb="FF000000"/>
      <name val="Times New Roman"/>
      <charset val="0"/>
    </font>
    <font>
      <b/>
      <sz val="12"/>
      <color rgb="FF000000"/>
      <name val="Times New Roman"/>
      <charset val="0"/>
    </font>
    <font>
      <sz val="12"/>
      <color rgb="FF0066CC"/>
      <name val="宋体"/>
      <charset val="134"/>
    </font>
    <font>
      <b/>
      <sz val="10"/>
      <color rgb="FF000000"/>
      <name val="Times New Roman"/>
      <charset val="0"/>
    </font>
    <font>
      <sz val="10"/>
      <color rgb="FF000000"/>
      <name val="黑体"/>
      <charset val="134"/>
    </font>
    <font>
      <b/>
      <sz val="12"/>
      <color rgb="FF000000"/>
      <name val="宋体"/>
      <charset val="134"/>
    </font>
    <font>
      <b/>
      <sz val="12"/>
      <color rgb="FFFF0000"/>
      <name val="宋体"/>
      <charset val="134"/>
    </font>
    <font>
      <b/>
      <sz val="10"/>
      <color rgb="FFFF0000"/>
      <name val="Times New Roman"/>
      <charset val="0"/>
    </font>
    <font>
      <sz val="16"/>
      <color rgb="FF000000"/>
      <name val="黑体"/>
      <charset val="134"/>
    </font>
    <font>
      <sz val="10"/>
      <color rgb="FFFF0000"/>
      <name val="Times New Roman"/>
      <charset val="0"/>
    </font>
    <font>
      <sz val="10"/>
      <color rgb="FF339966"/>
      <name val="Times New Roman"/>
      <charset val="0"/>
    </font>
    <font>
      <sz val="10"/>
      <color rgb="FF000000"/>
      <name val="Arial"/>
      <charset val="0"/>
    </font>
    <font>
      <b/>
      <sz val="10"/>
      <color rgb="FF000000"/>
      <name val="宋体"/>
      <charset val="134"/>
    </font>
    <font>
      <u/>
      <sz val="12"/>
      <color rgb="FF800080"/>
      <name val="宋体"/>
      <charset val="134"/>
    </font>
    <font>
      <b/>
      <sz val="10"/>
      <color rgb="FF000000"/>
      <name val="Arial"/>
      <charset val="0"/>
    </font>
    <font>
      <sz val="12"/>
      <color rgb="FFFF0000"/>
      <name val="Times New Roman"/>
      <charset val="0"/>
    </font>
    <font>
      <sz val="9"/>
      <color rgb="FF000000"/>
      <name val="宋体"/>
      <charset val="134"/>
    </font>
    <font>
      <sz val="20"/>
      <color rgb="FF000000"/>
      <name val="宋体"/>
      <charset val="134"/>
    </font>
    <font>
      <sz val="9"/>
      <color rgb="FF000000"/>
      <name val="黑体"/>
      <charset val="134"/>
    </font>
    <font>
      <u/>
      <sz val="20"/>
      <color rgb="FF800080"/>
      <name val="方正小标宋_GBK"/>
      <charset val="134"/>
    </font>
    <font>
      <sz val="16"/>
      <color rgb="FF000000"/>
      <name val="宋体"/>
      <charset val="134"/>
    </font>
    <font>
      <sz val="12"/>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_GB2312"/>
      <charset val="134"/>
    </font>
    <font>
      <b/>
      <sz val="10"/>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4"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1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2" fillId="0" borderId="0" applyNumberFormat="0" applyFill="0" applyBorder="0" applyAlignment="0" applyProtection="0">
      <alignment vertical="center"/>
    </xf>
    <xf numFmtId="0" fontId="43" fillId="5" borderId="15" applyNumberFormat="0" applyAlignment="0" applyProtection="0">
      <alignment vertical="center"/>
    </xf>
    <xf numFmtId="0" fontId="44" fillId="6" borderId="16" applyNumberFormat="0" applyAlignment="0" applyProtection="0">
      <alignment vertical="center"/>
    </xf>
    <xf numFmtId="0" fontId="45" fillId="6" borderId="15" applyNumberFormat="0" applyAlignment="0" applyProtection="0">
      <alignment vertical="center"/>
    </xf>
    <xf numFmtId="0" fontId="46" fillId="7" borderId="17" applyNumberFormat="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cellStyleXfs>
  <cellXfs count="176">
    <xf numFmtId="0" fontId="0" fillId="0" borderId="0" xfId="0" applyFo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1" xfId="0" applyFont="1" applyBorder="1" applyAlignment="1">
      <alignment horizontal="left" vertical="center" wrapText="1"/>
    </xf>
    <xf numFmtId="9"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9" fontId="3" fillId="0" borderId="1" xfId="0" applyNumberFormat="1" applyFont="1" applyBorder="1" applyAlignment="1">
      <alignment vertical="center" wrapText="1"/>
    </xf>
    <xf numFmtId="0" fontId="1" fillId="0" borderId="1" xfId="0" applyFont="1" applyBorder="1" applyAlignment="1">
      <alignment vertical="center" wrapText="1"/>
    </xf>
    <xf numFmtId="0" fontId="3" fillId="0" borderId="0" xfId="0" applyFont="1" applyAlignment="1">
      <alignment vertical="center"/>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justify" vertical="top" wrapText="1"/>
    </xf>
    <xf numFmtId="0" fontId="6" fillId="0" borderId="0" xfId="0" applyFont="1" applyAlignment="1" applyProtection="1">
      <alignment vertical="center"/>
      <protection locked="0"/>
    </xf>
    <xf numFmtId="0" fontId="7" fillId="2" borderId="0" xfId="0" applyFont="1" applyFill="1" applyAlignment="1" applyProtection="1">
      <protection locked="0"/>
    </xf>
    <xf numFmtId="0" fontId="8" fillId="2" borderId="0" xfId="0" applyFont="1" applyFill="1" applyAlignment="1" applyProtection="1">
      <alignment horizontal="center"/>
      <protection locked="0"/>
    </xf>
    <xf numFmtId="0" fontId="8" fillId="2" borderId="0" xfId="0" applyFont="1" applyFill="1" applyAlignment="1" applyProtection="1">
      <protection locked="0"/>
    </xf>
    <xf numFmtId="0" fontId="0" fillId="0" borderId="0" xfId="0" applyFont="1" applyAlignment="1">
      <alignment vertical="center"/>
    </xf>
    <xf numFmtId="0" fontId="9" fillId="2" borderId="0" xfId="0" applyFont="1" applyFill="1" applyAlignment="1">
      <alignment horizontal="left" vertical="center"/>
    </xf>
    <xf numFmtId="0" fontId="10"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177" fontId="11" fillId="2" borderId="0" xfId="0" applyNumberFormat="1" applyFont="1" applyFill="1" applyAlignment="1" applyProtection="1">
      <alignment horizontal="center" vertical="center"/>
      <protection locked="0"/>
    </xf>
    <xf numFmtId="0" fontId="12" fillId="2" borderId="0" xfId="0" applyFont="1" applyFill="1" applyAlignment="1" applyProtection="1">
      <protection locked="0"/>
    </xf>
    <xf numFmtId="0" fontId="1" fillId="2" borderId="0" xfId="0" applyFont="1" applyFill="1" applyAlignment="1" applyProtection="1">
      <alignment horizontal="right" vertical="center"/>
      <protection locked="0"/>
    </xf>
    <xf numFmtId="0" fontId="13" fillId="2" borderId="0" xfId="0" applyFont="1" applyFill="1" applyAlignment="1" applyProtection="1">
      <protection locked="0"/>
    </xf>
    <xf numFmtId="49" fontId="6" fillId="2" borderId="9" xfId="0" applyNumberFormat="1" applyFont="1" applyFill="1" applyBorder="1" applyAlignment="1" applyProtection="1">
      <protection locked="0"/>
    </xf>
    <xf numFmtId="49" fontId="6" fillId="0" borderId="9"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176" fontId="1" fillId="0" borderId="9" xfId="0" applyNumberFormat="1" applyFont="1" applyBorder="1" applyAlignment="1" applyProtection="1">
      <alignment horizontal="left" vertical="center" wrapText="1"/>
      <protection locked="0"/>
    </xf>
    <xf numFmtId="176" fontId="6" fillId="0" borderId="2" xfId="0" applyNumberFormat="1" applyFont="1" applyBorder="1" applyAlignment="1">
      <alignment horizontal="right" vertical="center" wrapText="1"/>
    </xf>
    <xf numFmtId="176" fontId="6" fillId="0" borderId="9" xfId="0" applyNumberFormat="1" applyFont="1" applyBorder="1" applyAlignment="1" applyProtection="1">
      <alignment horizontal="right" vertical="center" wrapText="1"/>
      <protection locked="0"/>
    </xf>
    <xf numFmtId="49" fontId="6" fillId="2" borderId="1" xfId="0" applyNumberFormat="1" applyFont="1" applyFill="1" applyBorder="1" applyAlignment="1" applyProtection="1">
      <protection locked="0"/>
    </xf>
    <xf numFmtId="49" fontId="6" fillId="0" borderId="1"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right" vertical="center" wrapText="1"/>
      <protection locked="0"/>
    </xf>
    <xf numFmtId="0" fontId="13" fillId="2" borderId="1" xfId="0" applyFont="1" applyFill="1" applyBorder="1" applyAlignment="1" applyProtection="1">
      <alignment horizontal="center" vertical="center"/>
      <protection locked="0"/>
    </xf>
    <xf numFmtId="176" fontId="13" fillId="2" borderId="1" xfId="0" applyNumberFormat="1" applyFont="1" applyFill="1" applyBorder="1" applyAlignment="1" applyProtection="1">
      <alignment horizontal="center" vertical="center"/>
      <protection locked="0"/>
    </xf>
    <xf numFmtId="0" fontId="6" fillId="2" borderId="0" xfId="0" applyFont="1" applyFill="1" applyAlignment="1" applyProtection="1">
      <protection locked="0"/>
    </xf>
    <xf numFmtId="0" fontId="15"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left" vertical="center"/>
    </xf>
    <xf numFmtId="0" fontId="10" fillId="0" borderId="10" xfId="0" applyFont="1" applyBorder="1" applyAlignment="1">
      <alignment horizontal="center" vertical="center"/>
    </xf>
    <xf numFmtId="0" fontId="9" fillId="0" borderId="7" xfId="0" applyFont="1" applyBorder="1" applyAlignment="1">
      <alignment horizontal="center" vertical="center"/>
    </xf>
    <xf numFmtId="0" fontId="16" fillId="0" borderId="7" xfId="0" applyFont="1" applyBorder="1" applyAlignment="1">
      <alignment horizontal="center" vertical="center" wrapText="1"/>
    </xf>
    <xf numFmtId="0" fontId="15" fillId="0" borderId="1" xfId="0" applyFont="1" applyBorder="1" applyAlignment="1">
      <alignment horizontal="center" vertical="center"/>
    </xf>
    <xf numFmtId="0" fontId="6" fillId="0" borderId="1" xfId="0" applyFont="1" applyBorder="1" applyAlignment="1">
      <alignment vertical="center"/>
    </xf>
    <xf numFmtId="0" fontId="17" fillId="3" borderId="5" xfId="0" applyFont="1" applyFill="1" applyBorder="1" applyAlignment="1">
      <alignment vertical="center"/>
    </xf>
    <xf numFmtId="0" fontId="6" fillId="0" borderId="1" xfId="0" applyFont="1" applyBorder="1" applyAlignment="1">
      <alignment horizontal="center" vertical="center"/>
    </xf>
    <xf numFmtId="10" fontId="6" fillId="0" borderId="1" xfId="0" applyNumberFormat="1" applyFont="1" applyBorder="1" applyAlignment="1">
      <alignment horizontal="center" vertical="center"/>
    </xf>
    <xf numFmtId="178" fontId="17" fillId="3" borderId="7" xfId="0" applyNumberFormat="1" applyFont="1" applyFill="1" applyBorder="1" applyAlignment="1">
      <alignment vertical="center" wrapText="1"/>
    </xf>
    <xf numFmtId="10" fontId="1" fillId="0" borderId="1" xfId="0" applyNumberFormat="1" applyFont="1" applyBorder="1" applyAlignment="1">
      <alignment horizontal="center" vertical="center" wrapText="1"/>
    </xf>
    <xf numFmtId="0" fontId="0" fillId="0" borderId="1" xfId="0" applyFont="1" applyBorder="1" applyAlignment="1">
      <alignment vertical="center"/>
    </xf>
    <xf numFmtId="179" fontId="6" fillId="0" borderId="1" xfId="0" applyNumberFormat="1" applyFont="1" applyBorder="1" applyAlignment="1" applyProtection="1">
      <alignment horizontal="center" vertical="center"/>
      <protection locked="0"/>
    </xf>
    <xf numFmtId="179" fontId="6" fillId="0" borderId="1" xfId="0" applyNumberFormat="1" applyFont="1" applyBorder="1" applyAlignment="1">
      <alignment horizontal="center" vertical="center"/>
    </xf>
    <xf numFmtId="0" fontId="18" fillId="3" borderId="5" xfId="0" applyFont="1" applyFill="1" applyBorder="1" applyAlignment="1">
      <alignment vertical="center"/>
    </xf>
    <xf numFmtId="0" fontId="17" fillId="0" borderId="1" xfId="0" applyFont="1" applyBorder="1" applyAlignment="1">
      <alignment horizontal="center" vertical="center"/>
    </xf>
    <xf numFmtId="179" fontId="13" fillId="0" borderId="1" xfId="0" applyNumberFormat="1" applyFont="1" applyBorder="1" applyAlignment="1">
      <alignment horizontal="center" vertical="center"/>
    </xf>
    <xf numFmtId="179" fontId="17" fillId="0" borderId="1" xfId="0" applyNumberFormat="1" applyFont="1" applyBorder="1" applyAlignment="1" applyProtection="1">
      <alignment horizontal="center" vertical="center" wrapText="1"/>
      <protection locked="0"/>
    </xf>
    <xf numFmtId="0" fontId="4"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center" wrapText="1"/>
    </xf>
    <xf numFmtId="0" fontId="15"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pplyProtection="1">
      <alignment vertical="center"/>
      <protection locked="0"/>
    </xf>
    <xf numFmtId="0" fontId="10" fillId="0" borderId="0" xfId="0" applyFont="1" applyAlignment="1" applyProtection="1">
      <alignment horizontal="center" wrapText="1"/>
      <protection locked="0"/>
    </xf>
    <xf numFmtId="0" fontId="20" fillId="0" borderId="0" xfId="0" applyFont="1" applyAlignment="1">
      <alignment horizontal="center" vertical="top" wrapText="1"/>
    </xf>
    <xf numFmtId="0" fontId="4" fillId="0" borderId="0" xfId="0" applyFont="1" applyAlignment="1">
      <alignment horizontal="left" vertical="center"/>
    </xf>
    <xf numFmtId="0" fontId="4" fillId="0" borderId="0" xfId="0" applyFont="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vertical="center"/>
    </xf>
    <xf numFmtId="0" fontId="6" fillId="0" borderId="1" xfId="0" applyFont="1" applyBorder="1" applyAlignment="1" applyProtection="1">
      <alignment horizontal="center" vertical="center"/>
      <protection locked="0"/>
    </xf>
    <xf numFmtId="0" fontId="17" fillId="0" borderId="1" xfId="0" applyFont="1" applyBorder="1" applyAlignment="1" applyProtection="1">
      <alignment horizontal="left" vertical="center"/>
      <protection locked="0"/>
    </xf>
    <xf numFmtId="179" fontId="6" fillId="0" borderId="1" xfId="0" applyNumberFormat="1" applyFont="1" applyBorder="1" applyAlignment="1" applyProtection="1">
      <alignment horizontal="right" vertical="center"/>
      <protection locked="0"/>
    </xf>
    <xf numFmtId="0" fontId="0" fillId="0" borderId="1" xfId="0" applyFont="1" applyBorder="1" applyAlignment="1" applyProtection="1">
      <alignment vertical="center"/>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179" fontId="17" fillId="0" borderId="1" xfId="0" applyNumberFormat="1" applyFont="1" applyBorder="1" applyAlignment="1" applyProtection="1">
      <alignment horizontal="right" vertical="center"/>
      <protection locked="0"/>
    </xf>
    <xf numFmtId="179" fontId="1" fillId="0" borderId="1" xfId="0" applyNumberFormat="1" applyFont="1" applyBorder="1" applyAlignment="1" applyProtection="1">
      <alignment horizontal="right" vertical="center"/>
      <protection locked="0"/>
    </xf>
    <xf numFmtId="0" fontId="17" fillId="0" borderId="2" xfId="0" applyFont="1"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179" fontId="0" fillId="0" borderId="1" xfId="0" applyNumberFormat="1" applyFont="1" applyBorder="1" applyAlignment="1" applyProtection="1">
      <alignment vertical="center"/>
      <protection locked="0"/>
    </xf>
    <xf numFmtId="0" fontId="4" fillId="0" borderId="0" xfId="0" applyFont="1" applyAlignment="1">
      <alignment vertical="center"/>
    </xf>
    <xf numFmtId="49" fontId="1" fillId="0" borderId="2" xfId="0" applyNumberFormat="1" applyFont="1" applyBorder="1" applyAlignment="1" applyProtection="1">
      <alignment horizontal="left" vertical="center"/>
      <protection locked="0"/>
    </xf>
    <xf numFmtId="0" fontId="21" fillId="0" borderId="1" xfId="0" applyFont="1" applyBorder="1" applyAlignment="1" applyProtection="1">
      <alignment vertical="center"/>
      <protection locked="0"/>
    </xf>
    <xf numFmtId="0" fontId="22" fillId="0" borderId="1" xfId="0" applyFont="1" applyBorder="1" applyAlignment="1" applyProtection="1">
      <alignment vertical="center"/>
      <protection locked="0"/>
    </xf>
    <xf numFmtId="49" fontId="17" fillId="0" borderId="2" xfId="0" applyNumberFormat="1" applyFont="1" applyBorder="1" applyAlignment="1" applyProtection="1">
      <alignment horizontal="left" vertical="center"/>
      <protection locked="0"/>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vertical="center" wrapText="1"/>
    </xf>
    <xf numFmtId="0" fontId="9" fillId="2" borderId="9" xfId="0" applyFont="1" applyFill="1" applyBorder="1" applyAlignment="1">
      <alignment vertical="center"/>
    </xf>
    <xf numFmtId="0" fontId="6" fillId="0" borderId="1" xfId="0" applyFont="1" applyBorder="1" applyAlignment="1" applyProtection="1">
      <alignment horizontal="center"/>
      <protection locked="0"/>
    </xf>
    <xf numFmtId="49" fontId="1" fillId="0" borderId="1" xfId="0" applyNumberFormat="1" applyFont="1" applyBorder="1" applyAlignment="1" applyProtection="1">
      <alignment horizontal="left" vertical="center" wrapText="1"/>
      <protection locked="0"/>
    </xf>
    <xf numFmtId="179" fontId="6" fillId="0" borderId="1" xfId="0" applyNumberFormat="1" applyFont="1" applyBorder="1" applyAlignment="1" applyProtection="1">
      <alignment horizontal="right" vertical="center" wrapText="1"/>
      <protection locked="0"/>
    </xf>
    <xf numFmtId="0" fontId="6" fillId="2" borderId="1" xfId="0" applyFont="1" applyFill="1" applyBorder="1" applyAlignment="1" applyProtection="1">
      <protection locked="0"/>
    </xf>
    <xf numFmtId="0" fontId="13" fillId="0" borderId="1" xfId="0" applyFont="1" applyBorder="1" applyAlignment="1" applyProtection="1">
      <alignment horizontal="left" vertical="center"/>
      <protection locked="0"/>
    </xf>
    <xf numFmtId="179" fontId="13" fillId="2" borderId="1" xfId="0" applyNumberFormat="1" applyFont="1" applyFill="1" applyBorder="1" applyAlignment="1" applyProtection="1">
      <alignment horizontal="right" vertical="center"/>
      <protection locked="0"/>
    </xf>
    <xf numFmtId="49" fontId="4" fillId="0" borderId="0" xfId="0" applyNumberFormat="1" applyFont="1" applyAlignment="1">
      <alignment vertical="center"/>
    </xf>
    <xf numFmtId="0" fontId="23" fillId="0" borderId="0" xfId="0" applyFont="1" applyAlignment="1"/>
    <xf numFmtId="0" fontId="9" fillId="0" borderId="0" xfId="0" applyFont="1" applyAlignment="1">
      <alignment vertical="center"/>
    </xf>
    <xf numFmtId="0" fontId="10" fillId="2" borderId="0" xfId="0" applyFont="1" applyFill="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4" fillId="2" borderId="0" xfId="0" applyFont="1" applyFill="1" applyAlignment="1" applyProtection="1">
      <alignment horizontal="right"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vertical="top" wrapText="1"/>
      <protection locked="0"/>
    </xf>
    <xf numFmtId="0" fontId="24" fillId="0" borderId="1" xfId="0" applyFont="1" applyBorder="1" applyAlignment="1">
      <alignment horizontal="center" vertical="center"/>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178" fontId="6" fillId="0" borderId="1" xfId="0" applyNumberFormat="1" applyFont="1" applyBorder="1" applyAlignment="1">
      <alignment horizontal="right" vertical="center" wrapText="1"/>
    </xf>
    <xf numFmtId="180" fontId="4" fillId="0" borderId="1" xfId="0" applyNumberFormat="1" applyFont="1" applyBorder="1" applyAlignment="1" applyProtection="1">
      <alignment horizontal="right" vertical="center" wrapText="1"/>
      <protection locked="0"/>
    </xf>
    <xf numFmtId="0" fontId="23" fillId="0" borderId="1" xfId="0" applyFont="1" applyBorder="1" applyAlignment="1"/>
    <xf numFmtId="0" fontId="25" fillId="0" borderId="1" xfId="0" applyFont="1" applyBorder="1" applyAlignment="1"/>
    <xf numFmtId="0" fontId="25" fillId="0" borderId="0" xfId="0" applyFont="1" applyAlignment="1"/>
    <xf numFmtId="178" fontId="14" fillId="0" borderId="1" xfId="0" applyNumberFormat="1" applyFont="1" applyBorder="1" applyAlignment="1">
      <alignment horizontal="right" vertical="center" wrapText="1"/>
    </xf>
    <xf numFmtId="178" fontId="6" fillId="0" borderId="1" xfId="0" applyNumberFormat="1" applyFont="1" applyBorder="1" applyAlignment="1" applyProtection="1">
      <alignment horizontal="right" vertical="center" wrapText="1"/>
      <protection locked="0"/>
    </xf>
    <xf numFmtId="0" fontId="24" fillId="0" borderId="1" xfId="0" applyFont="1" applyBorder="1" applyAlignment="1">
      <alignment horizontal="center"/>
    </xf>
    <xf numFmtId="0" fontId="26" fillId="0" borderId="1" xfId="0" applyFont="1" applyBorder="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49" fontId="1" fillId="0" borderId="9" xfId="0" applyNumberFormat="1" applyFont="1" applyBorder="1" applyAlignment="1" applyProtection="1">
      <alignment horizontal="center" vertical="center"/>
      <protection locked="0"/>
    </xf>
    <xf numFmtId="176" fontId="6" fillId="0" borderId="9" xfId="0" applyNumberFormat="1" applyFont="1" applyBorder="1" applyAlignment="1">
      <alignment horizontal="right" vertical="center" wrapText="1"/>
    </xf>
    <xf numFmtId="176" fontId="6" fillId="0" borderId="2" xfId="0" applyNumberFormat="1" applyFont="1" applyBorder="1" applyAlignment="1" applyProtection="1">
      <alignment horizontal="right" vertical="center" wrapText="1"/>
      <protection locked="0"/>
    </xf>
    <xf numFmtId="49" fontId="1" fillId="0" borderId="1" xfId="0" applyNumberFormat="1" applyFont="1" applyBorder="1" applyAlignment="1" applyProtection="1">
      <alignment horizontal="center" vertical="center"/>
      <protection locked="0"/>
    </xf>
    <xf numFmtId="49" fontId="27" fillId="2" borderId="1" xfId="0" applyNumberFormat="1" applyFont="1" applyFill="1" applyBorder="1" applyAlignment="1" applyProtection="1">
      <protection locked="0"/>
    </xf>
    <xf numFmtId="49" fontId="27" fillId="0" borderId="1" xfId="0" applyNumberFormat="1" applyFont="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176" fontId="13" fillId="2" borderId="1" xfId="0" applyNumberFormat="1" applyFont="1" applyFill="1" applyBorder="1" applyAlignment="1" applyProtection="1">
      <protection locked="0"/>
    </xf>
    <xf numFmtId="49" fontId="1" fillId="2" borderId="1" xfId="0" applyNumberFormat="1" applyFont="1" applyFill="1" applyBorder="1" applyAlignment="1">
      <alignment horizontal="left" vertical="center"/>
    </xf>
    <xf numFmtId="49" fontId="1" fillId="2" borderId="2" xfId="0" applyNumberFormat="1" applyFont="1" applyFill="1" applyBorder="1" applyAlignment="1">
      <alignment horizontal="left" vertical="center" wrapText="1"/>
    </xf>
    <xf numFmtId="178" fontId="17" fillId="0" borderId="1" xfId="0" applyNumberFormat="1" applyFont="1" applyBorder="1" applyAlignment="1">
      <alignment horizontal="right" vertical="center" wrapText="1"/>
    </xf>
    <xf numFmtId="0" fontId="9" fillId="2" borderId="0" xfId="0" applyFont="1" applyFill="1" applyAlignment="1" applyProtection="1">
      <protection locked="0"/>
    </xf>
    <xf numFmtId="176" fontId="6" fillId="0" borderId="11" xfId="0" applyNumberFormat="1" applyFont="1" applyBorder="1" applyAlignment="1">
      <alignment horizontal="right" vertical="center" wrapText="1"/>
    </xf>
    <xf numFmtId="176" fontId="6" fillId="0" borderId="11" xfId="0" applyNumberFormat="1" applyFont="1" applyBorder="1" applyAlignment="1" applyProtection="1">
      <alignment horizontal="right" vertical="center" wrapText="1"/>
      <protection locked="0"/>
    </xf>
    <xf numFmtId="176" fontId="13" fillId="2" borderId="2" xfId="0" applyNumberFormat="1" applyFont="1" applyFill="1" applyBorder="1" applyAlignment="1" applyProtection="1">
      <protection locked="0"/>
    </xf>
    <xf numFmtId="0" fontId="13" fillId="2" borderId="1" xfId="0" applyFont="1" applyFill="1" applyBorder="1" applyAlignment="1" applyProtection="1">
      <protection locked="0"/>
    </xf>
    <xf numFmtId="0" fontId="28" fillId="0" borderId="0" xfId="0" applyFont="1" applyAlignment="1"/>
    <xf numFmtId="0" fontId="29" fillId="0" borderId="0" xfId="0" applyFont="1" applyAlignment="1"/>
    <xf numFmtId="0" fontId="1" fillId="0" borderId="0" xfId="0" applyFont="1" applyAlignment="1"/>
    <xf numFmtId="0" fontId="30" fillId="0" borderId="0" xfId="0" applyFont="1" applyAlignment="1">
      <alignment horizontal="left" vertical="center"/>
    </xf>
    <xf numFmtId="0" fontId="1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1" fillId="0" borderId="0" xfId="0" applyFont="1" applyAlignment="1">
      <alignment horizontal="right"/>
    </xf>
    <xf numFmtId="0" fontId="32" fillId="0" borderId="1" xfId="0" applyFont="1" applyBorder="1" applyAlignment="1">
      <alignment horizontal="center" vertical="center"/>
    </xf>
    <xf numFmtId="0" fontId="20" fillId="0" borderId="1" xfId="0" applyFont="1" applyBorder="1" applyAlignment="1">
      <alignment horizontal="center" vertical="center"/>
    </xf>
    <xf numFmtId="0" fontId="1" fillId="0" borderId="1" xfId="0" applyFont="1" applyBorder="1" applyAlignment="1">
      <alignment horizontal="left" vertical="center"/>
    </xf>
    <xf numFmtId="0" fontId="33" fillId="0" borderId="1" xfId="0" applyFont="1" applyBorder="1" applyAlignment="1">
      <alignment horizontal="center" vertical="center"/>
    </xf>
    <xf numFmtId="178" fontId="33" fillId="0" borderId="1"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zoomScale="80" zoomScaleNormal="80" workbookViewId="0">
      <pane xSplit="1" ySplit="4" topLeftCell="B5" activePane="bottomRight" state="frozenSplit"/>
      <selection/>
      <selection pane="topRight"/>
      <selection pane="bottomLeft"/>
      <selection pane="bottomRight" activeCell="C35" sqref="C35"/>
    </sheetView>
  </sheetViews>
  <sheetFormatPr defaultColWidth="9" defaultRowHeight="15.75" outlineLevelCol="3"/>
  <cols>
    <col min="1" max="1" width="50.8285714285714" style="138" customWidth="1"/>
    <col min="2" max="2" width="20.8285714285714" style="138" customWidth="1"/>
    <col min="3" max="3" width="50.8285714285714" style="138" customWidth="1"/>
    <col min="4" max="4" width="21.5047619047619" style="138" customWidth="1"/>
    <col min="5" max="5" width="0.161904761904762" style="138" customWidth="1"/>
    <col min="6" max="6" width="6.82857142857143" style="138" hidden="1" customWidth="1"/>
    <col min="7" max="243" width="6.82857142857143" style="138" customWidth="1"/>
    <col min="244" max="257" width="9.33333333333333" style="35" customWidth="1"/>
  </cols>
  <sheetData>
    <row r="1" ht="37" customHeight="1" spans="1:4">
      <c r="A1" s="57" t="s">
        <v>0</v>
      </c>
      <c r="B1" s="167"/>
      <c r="C1" s="167"/>
      <c r="D1" s="167"/>
    </row>
    <row r="2" ht="23.25" customHeight="1" spans="1:4">
      <c r="A2" s="168" t="s">
        <v>1</v>
      </c>
      <c r="B2" s="169"/>
      <c r="C2" s="169"/>
      <c r="D2" s="169"/>
    </row>
    <row r="3" s="164" customFormat="1" ht="14.25" customHeight="1" spans="1:4">
      <c r="A3" s="138" t="s">
        <v>2</v>
      </c>
      <c r="D3" s="170" t="s">
        <v>3</v>
      </c>
    </row>
    <row r="4" s="165" customFormat="1" ht="25.5" customHeight="1" spans="1:4">
      <c r="A4" s="171" t="s">
        <v>4</v>
      </c>
      <c r="B4" s="172"/>
      <c r="C4" s="171" t="s">
        <v>5</v>
      </c>
      <c r="D4" s="171"/>
    </row>
    <row r="5" s="166" customFormat="1" ht="14.25" customHeight="1" spans="1:4">
      <c r="A5" s="72" t="s">
        <v>6</v>
      </c>
      <c r="B5" s="72" t="s">
        <v>7</v>
      </c>
      <c r="C5" s="72" t="s">
        <v>8</v>
      </c>
      <c r="D5" s="72" t="s">
        <v>7</v>
      </c>
    </row>
    <row r="6" customHeight="1" spans="1:4">
      <c r="A6" s="11" t="s">
        <v>9</v>
      </c>
      <c r="B6" s="134">
        <v>1575.45</v>
      </c>
      <c r="C6" s="173" t="s">
        <v>10</v>
      </c>
      <c r="D6" s="140">
        <v>911.62</v>
      </c>
    </row>
    <row r="7" ht="18" customHeight="1" spans="1:4">
      <c r="A7" s="11" t="s">
        <v>11</v>
      </c>
      <c r="B7" s="134"/>
      <c r="C7" s="173" t="s">
        <v>12</v>
      </c>
      <c r="D7" s="140">
        <v>663.83</v>
      </c>
    </row>
    <row r="8" ht="18" customHeight="1" spans="1:4">
      <c r="A8" s="173" t="s">
        <v>13</v>
      </c>
      <c r="B8" s="134"/>
      <c r="C8" s="173" t="s">
        <v>14</v>
      </c>
      <c r="D8" s="140"/>
    </row>
    <row r="9" ht="18" customHeight="1" spans="1:4">
      <c r="A9" s="173" t="s">
        <v>15</v>
      </c>
      <c r="B9" s="134"/>
      <c r="C9" s="173" t="s">
        <v>16</v>
      </c>
      <c r="D9" s="140"/>
    </row>
    <row r="10" ht="18" customHeight="1" spans="1:4">
      <c r="A10" s="173" t="s">
        <v>17</v>
      </c>
      <c r="B10" s="134"/>
      <c r="C10" s="173" t="s">
        <v>18</v>
      </c>
      <c r="D10" s="140"/>
    </row>
    <row r="11" ht="18" customHeight="1" spans="1:4">
      <c r="A11" s="173" t="s">
        <v>19</v>
      </c>
      <c r="B11" s="134"/>
      <c r="C11" s="173" t="s">
        <v>20</v>
      </c>
      <c r="D11" s="140"/>
    </row>
    <row r="12" ht="18" customHeight="1" spans="1:4">
      <c r="A12" s="173" t="s">
        <v>21</v>
      </c>
      <c r="B12" s="134"/>
      <c r="C12" s="173"/>
      <c r="D12" s="140"/>
    </row>
    <row r="13" ht="18" customHeight="1" spans="1:4">
      <c r="A13" s="137"/>
      <c r="B13" s="134"/>
      <c r="C13" s="173"/>
      <c r="D13" s="140"/>
    </row>
    <row r="14" ht="18" customHeight="1" spans="1:4">
      <c r="A14" s="137"/>
      <c r="B14" s="134"/>
      <c r="C14" s="173"/>
      <c r="D14" s="140"/>
    </row>
    <row r="15" ht="18" customHeight="1" spans="1:4">
      <c r="A15" s="173"/>
      <c r="B15" s="134"/>
      <c r="C15" s="173"/>
      <c r="D15" s="140"/>
    </row>
    <row r="16" ht="18" customHeight="1" spans="1:4">
      <c r="A16" s="173" t="s">
        <v>22</v>
      </c>
      <c r="B16" s="134">
        <f>SUM(B6:B15)</f>
        <v>1575.45</v>
      </c>
      <c r="C16" s="173" t="s">
        <v>23</v>
      </c>
      <c r="D16" s="134">
        <f>SUM(D6:D15)</f>
        <v>1575.45</v>
      </c>
    </row>
    <row r="17" ht="18" customHeight="1" spans="1:4">
      <c r="A17" s="173" t="s">
        <v>24</v>
      </c>
      <c r="B17" s="134"/>
      <c r="C17" s="173" t="s">
        <v>25</v>
      </c>
      <c r="D17" s="140"/>
    </row>
    <row r="18" ht="18" customHeight="1" spans="1:4">
      <c r="A18" s="173" t="s">
        <v>26</v>
      </c>
      <c r="B18" s="139">
        <v>0</v>
      </c>
      <c r="C18" s="173"/>
      <c r="D18" s="140"/>
    </row>
    <row r="19" ht="18" customHeight="1" spans="1:4">
      <c r="A19" s="174" t="s">
        <v>27</v>
      </c>
      <c r="B19" s="175">
        <f>SUM(B16:B18)</f>
        <v>1575.45</v>
      </c>
      <c r="C19" s="174" t="s">
        <v>28</v>
      </c>
      <c r="D19" s="175">
        <f>SUM(D16:D17)</f>
        <v>1575.45</v>
      </c>
    </row>
  </sheetData>
  <mergeCells count="4">
    <mergeCell ref="A1:D1"/>
    <mergeCell ref="A2:D2"/>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A2" sqref="A2:O2"/>
    </sheetView>
  </sheetViews>
  <sheetFormatPr defaultColWidth="9" defaultRowHeight="13.1"/>
  <cols>
    <col min="1" max="1" width="4.82857142857143" style="32" customWidth="1"/>
    <col min="2" max="2" width="4.82857142857143" style="33" customWidth="1"/>
    <col min="3" max="3" width="4.82857142857143" style="32" customWidth="1"/>
    <col min="4" max="4" width="16" style="34" customWidth="1"/>
    <col min="5" max="5" width="12.8285714285714" style="34" customWidth="1"/>
    <col min="6" max="6" width="10.8285714285714" style="34" customWidth="1"/>
    <col min="7" max="7" width="12" style="34" customWidth="1"/>
    <col min="8" max="9" width="11.3333333333333" style="34" customWidth="1"/>
    <col min="10" max="14" width="10.8285714285714" style="34" customWidth="1"/>
    <col min="15" max="15" width="12.8285714285714" style="34" customWidth="1"/>
    <col min="16" max="16" width="6.82857142857143" style="34" customWidth="1"/>
    <col min="17" max="257" width="5.33333333333333" customWidth="1"/>
  </cols>
  <sheetData>
    <row r="1" ht="19" customHeight="1" spans="1:12">
      <c r="A1" s="36" t="s">
        <v>29</v>
      </c>
      <c r="B1" s="36"/>
      <c r="C1" s="36"/>
      <c r="D1" s="36"/>
      <c r="E1" s="36"/>
      <c r="F1" s="36"/>
      <c r="G1" s="36"/>
      <c r="H1" s="36"/>
      <c r="I1" s="36"/>
      <c r="J1" s="159"/>
      <c r="K1" s="36"/>
      <c r="L1" s="36"/>
    </row>
    <row r="2" ht="25.5" customHeight="1" spans="1:15">
      <c r="A2" s="37" t="s">
        <v>30</v>
      </c>
      <c r="B2" s="37"/>
      <c r="C2" s="37"/>
      <c r="D2" s="37"/>
      <c r="E2" s="37"/>
      <c r="F2" s="37"/>
      <c r="G2" s="37"/>
      <c r="H2" s="37"/>
      <c r="I2" s="37"/>
      <c r="J2" s="37"/>
      <c r="K2" s="37"/>
      <c r="L2" s="37"/>
      <c r="M2" s="37"/>
      <c r="N2" s="37"/>
      <c r="O2" s="37"/>
    </row>
    <row r="3" ht="15" customHeight="1" spans="1:15">
      <c r="A3" s="38"/>
      <c r="B3" s="39" t="s">
        <v>2</v>
      </c>
      <c r="C3" s="38"/>
      <c r="D3" s="40"/>
      <c r="E3" s="40"/>
      <c r="F3" s="40"/>
      <c r="G3" s="40"/>
      <c r="H3" s="40"/>
      <c r="I3" s="40"/>
      <c r="K3" s="40"/>
      <c r="L3" s="41"/>
      <c r="N3" s="41"/>
      <c r="O3" s="41" t="s">
        <v>3</v>
      </c>
    </row>
    <row r="4" ht="13.5" customHeight="1" spans="1:15">
      <c r="A4" s="9" t="s">
        <v>6</v>
      </c>
      <c r="B4" s="9"/>
      <c r="C4" s="9"/>
      <c r="D4" s="9"/>
      <c r="E4" s="10" t="s">
        <v>27</v>
      </c>
      <c r="F4" s="10" t="s">
        <v>26</v>
      </c>
      <c r="G4" s="10" t="s">
        <v>31</v>
      </c>
      <c r="H4" s="10"/>
      <c r="I4" s="10"/>
      <c r="J4" s="10"/>
      <c r="K4" s="10"/>
      <c r="L4" s="10"/>
      <c r="M4" s="10"/>
      <c r="N4" s="10"/>
      <c r="O4" s="10" t="s">
        <v>24</v>
      </c>
    </row>
    <row r="5" ht="29.25" customHeight="1" spans="1:15">
      <c r="A5" s="10" t="s">
        <v>32</v>
      </c>
      <c r="B5" s="10"/>
      <c r="C5" s="10"/>
      <c r="D5" s="9" t="s">
        <v>33</v>
      </c>
      <c r="E5" s="10"/>
      <c r="F5" s="10"/>
      <c r="G5" s="10" t="s">
        <v>34</v>
      </c>
      <c r="H5" s="10" t="s">
        <v>35</v>
      </c>
      <c r="I5" s="10" t="s">
        <v>36</v>
      </c>
      <c r="J5" s="10" t="s">
        <v>37</v>
      </c>
      <c r="K5" s="10" t="s">
        <v>38</v>
      </c>
      <c r="L5" s="10" t="s">
        <v>39</v>
      </c>
      <c r="M5" s="10" t="s">
        <v>40</v>
      </c>
      <c r="N5" s="10" t="s">
        <v>41</v>
      </c>
      <c r="O5" s="10"/>
    </row>
    <row r="6" s="31" customFormat="1" ht="15.75" customHeight="1" spans="1:15">
      <c r="A6" s="9" t="s">
        <v>42</v>
      </c>
      <c r="B6" s="9" t="s">
        <v>43</v>
      </c>
      <c r="C6" s="9" t="s">
        <v>44</v>
      </c>
      <c r="D6" s="9"/>
      <c r="E6" s="10"/>
      <c r="F6" s="10"/>
      <c r="G6" s="10"/>
      <c r="H6" s="10"/>
      <c r="I6" s="10"/>
      <c r="J6" s="10"/>
      <c r="K6" s="10"/>
      <c r="L6" s="10"/>
      <c r="M6" s="10"/>
      <c r="N6" s="10"/>
      <c r="O6" s="10"/>
    </row>
    <row r="7" s="31" customFormat="1" ht="15.75" customHeight="1" spans="1:16">
      <c r="A7" s="43" t="s">
        <v>45</v>
      </c>
      <c r="B7" s="44" t="s">
        <v>46</v>
      </c>
      <c r="C7" s="44" t="s">
        <v>47</v>
      </c>
      <c r="D7" s="145" t="s">
        <v>48</v>
      </c>
      <c r="E7" s="46">
        <f t="shared" ref="E7:E12" si="0">SUM(F7:G7,O7)</f>
        <v>786.19</v>
      </c>
      <c r="F7" s="139">
        <v>0</v>
      </c>
      <c r="G7" s="46">
        <f t="shared" ref="G7:G12" si="1">SUM(H7:N7)</f>
        <v>786.19</v>
      </c>
      <c r="H7" s="146">
        <v>786.19</v>
      </c>
      <c r="I7" s="160"/>
      <c r="J7" s="155"/>
      <c r="K7" s="161"/>
      <c r="L7" s="51"/>
      <c r="M7" s="155"/>
      <c r="N7" s="162"/>
      <c r="O7" s="163"/>
      <c r="P7" s="42"/>
    </row>
    <row r="8" s="31" customFormat="1" ht="15.75" customHeight="1" spans="1:16">
      <c r="A8" s="156" t="s">
        <v>45</v>
      </c>
      <c r="B8" s="156" t="s">
        <v>46</v>
      </c>
      <c r="C8" s="156" t="s">
        <v>49</v>
      </c>
      <c r="D8" s="157" t="s">
        <v>50</v>
      </c>
      <c r="E8" s="46">
        <f t="shared" si="0"/>
        <v>663.83</v>
      </c>
      <c r="F8" s="139">
        <v>0</v>
      </c>
      <c r="G8" s="46">
        <f t="shared" si="1"/>
        <v>663.83</v>
      </c>
      <c r="H8" s="146">
        <v>663.83</v>
      </c>
      <c r="I8" s="47"/>
      <c r="J8" s="155"/>
      <c r="K8" s="147"/>
      <c r="L8" s="51"/>
      <c r="M8" s="155"/>
      <c r="N8" s="162"/>
      <c r="O8" s="163"/>
      <c r="P8" s="42"/>
    </row>
    <row r="9" s="31" customFormat="1" ht="15.75" customHeight="1" spans="1:16">
      <c r="A9" s="156" t="s">
        <v>51</v>
      </c>
      <c r="B9" s="156" t="s">
        <v>52</v>
      </c>
      <c r="C9" s="156" t="s">
        <v>53</v>
      </c>
      <c r="D9" s="157" t="s">
        <v>54</v>
      </c>
      <c r="E9" s="46">
        <f t="shared" si="0"/>
        <v>57</v>
      </c>
      <c r="F9" s="139">
        <v>0</v>
      </c>
      <c r="G9" s="46">
        <f t="shared" si="1"/>
        <v>57</v>
      </c>
      <c r="H9" s="146">
        <v>57</v>
      </c>
      <c r="I9" s="47"/>
      <c r="J9" s="155"/>
      <c r="K9" s="147"/>
      <c r="L9" s="51"/>
      <c r="M9" s="155"/>
      <c r="N9" s="162"/>
      <c r="O9" s="163"/>
      <c r="P9" s="42"/>
    </row>
    <row r="10" s="31" customFormat="1" ht="15.75" customHeight="1" spans="1:16">
      <c r="A10" s="156" t="s">
        <v>51</v>
      </c>
      <c r="B10" s="156" t="s">
        <v>52</v>
      </c>
      <c r="C10" s="156" t="s">
        <v>55</v>
      </c>
      <c r="D10" s="157" t="s">
        <v>56</v>
      </c>
      <c r="E10" s="46">
        <f t="shared" si="0"/>
        <v>7.45</v>
      </c>
      <c r="F10" s="139">
        <v>0</v>
      </c>
      <c r="G10" s="46">
        <f t="shared" si="1"/>
        <v>7.45</v>
      </c>
      <c r="H10" s="146">
        <v>7.45</v>
      </c>
      <c r="I10" s="47"/>
      <c r="J10" s="155"/>
      <c r="K10" s="147"/>
      <c r="L10" s="51"/>
      <c r="M10" s="155"/>
      <c r="N10" s="162"/>
      <c r="O10" s="163"/>
      <c r="P10" s="42"/>
    </row>
    <row r="11" s="31" customFormat="1" ht="15.75" customHeight="1" spans="1:16">
      <c r="A11" s="156" t="s">
        <v>57</v>
      </c>
      <c r="B11" s="156" t="s">
        <v>58</v>
      </c>
      <c r="C11" s="156" t="s">
        <v>59</v>
      </c>
      <c r="D11" s="157" t="s">
        <v>60</v>
      </c>
      <c r="E11" s="46">
        <f t="shared" si="0"/>
        <v>60.5</v>
      </c>
      <c r="F11" s="139">
        <v>0</v>
      </c>
      <c r="G11" s="46">
        <f t="shared" si="1"/>
        <v>60.5</v>
      </c>
      <c r="H11" s="146">
        <v>60.5</v>
      </c>
      <c r="I11" s="47"/>
      <c r="J11" s="155"/>
      <c r="K11" s="147"/>
      <c r="L11" s="51"/>
      <c r="M11" s="155"/>
      <c r="N11" s="162"/>
      <c r="O11" s="163"/>
      <c r="P11" s="42"/>
    </row>
    <row r="12" s="31" customFormat="1" ht="15.75" customHeight="1" spans="1:16">
      <c r="A12" s="156" t="s">
        <v>57</v>
      </c>
      <c r="B12" s="156" t="s">
        <v>58</v>
      </c>
      <c r="C12" s="156" t="s">
        <v>61</v>
      </c>
      <c r="D12" s="157" t="s">
        <v>62</v>
      </c>
      <c r="E12" s="46">
        <f t="shared" si="0"/>
        <v>0.48</v>
      </c>
      <c r="F12" s="139">
        <v>0</v>
      </c>
      <c r="G12" s="46">
        <f t="shared" si="1"/>
        <v>0.48</v>
      </c>
      <c r="H12" s="146">
        <v>0.48</v>
      </c>
      <c r="I12" s="47"/>
      <c r="J12" s="155"/>
      <c r="K12" s="147"/>
      <c r="L12" s="51"/>
      <c r="M12" s="155"/>
      <c r="N12" s="162"/>
      <c r="O12" s="163"/>
      <c r="P12" s="42"/>
    </row>
    <row r="13" s="31" customFormat="1" ht="15.75" customHeight="1" spans="1:16">
      <c r="A13" s="49"/>
      <c r="B13" s="50"/>
      <c r="C13" s="50"/>
      <c r="D13" s="50"/>
      <c r="E13" s="46"/>
      <c r="F13" s="139"/>
      <c r="G13" s="46"/>
      <c r="H13" s="146"/>
      <c r="I13" s="47"/>
      <c r="J13" s="155"/>
      <c r="K13" s="147"/>
      <c r="L13" s="51"/>
      <c r="M13" s="155"/>
      <c r="N13" s="162"/>
      <c r="O13" s="163"/>
      <c r="P13" s="42"/>
    </row>
    <row r="14" s="31" customFormat="1" ht="15.75" customHeight="1" spans="1:16">
      <c r="A14" s="49"/>
      <c r="B14" s="50"/>
      <c r="C14" s="50"/>
      <c r="D14" s="50"/>
      <c r="E14" s="46"/>
      <c r="F14" s="139"/>
      <c r="G14" s="46"/>
      <c r="H14" s="146"/>
      <c r="I14" s="47"/>
      <c r="J14" s="155"/>
      <c r="K14" s="147"/>
      <c r="L14" s="51"/>
      <c r="M14" s="155"/>
      <c r="N14" s="162"/>
      <c r="O14" s="163"/>
      <c r="P14" s="42"/>
    </row>
    <row r="15" s="31" customFormat="1" ht="15.75" customHeight="1" spans="1:16">
      <c r="A15" s="49"/>
      <c r="B15" s="50"/>
      <c r="C15" s="50"/>
      <c r="D15" s="50"/>
      <c r="E15" s="46"/>
      <c r="F15" s="139"/>
      <c r="G15" s="46"/>
      <c r="H15" s="146"/>
      <c r="I15" s="47"/>
      <c r="J15" s="155"/>
      <c r="K15" s="147"/>
      <c r="L15" s="51"/>
      <c r="M15" s="155"/>
      <c r="N15" s="162"/>
      <c r="O15" s="163"/>
      <c r="P15" s="42"/>
    </row>
    <row r="16" s="31" customFormat="1" ht="15.75" customHeight="1" spans="1:16">
      <c r="A16" s="49"/>
      <c r="B16" s="50"/>
      <c r="C16" s="50"/>
      <c r="D16" s="50"/>
      <c r="E16" s="46"/>
      <c r="F16" s="139"/>
      <c r="G16" s="46"/>
      <c r="H16" s="146"/>
      <c r="I16" s="47"/>
      <c r="J16" s="155"/>
      <c r="K16" s="147"/>
      <c r="L16" s="51"/>
      <c r="M16" s="155"/>
      <c r="N16" s="162"/>
      <c r="O16" s="163"/>
      <c r="P16" s="42"/>
    </row>
    <row r="17" s="31" customFormat="1" ht="15.75" customHeight="1" spans="1:16">
      <c r="A17" s="49"/>
      <c r="B17" s="50"/>
      <c r="C17" s="50"/>
      <c r="D17" s="50"/>
      <c r="E17" s="46"/>
      <c r="F17" s="139"/>
      <c r="G17" s="46"/>
      <c r="H17" s="146"/>
      <c r="I17" s="47"/>
      <c r="J17" s="155"/>
      <c r="K17" s="147"/>
      <c r="L17" s="51"/>
      <c r="M17" s="155"/>
      <c r="N17" s="162"/>
      <c r="O17" s="163"/>
      <c r="P17" s="42"/>
    </row>
    <row r="18" s="31" customFormat="1" ht="15.75" customHeight="1" spans="1:16">
      <c r="A18" s="49"/>
      <c r="B18" s="50"/>
      <c r="C18" s="50"/>
      <c r="D18" s="50"/>
      <c r="E18" s="46"/>
      <c r="F18" s="139"/>
      <c r="G18" s="46"/>
      <c r="H18" s="146"/>
      <c r="I18" s="47"/>
      <c r="J18" s="155"/>
      <c r="K18" s="147"/>
      <c r="L18" s="51"/>
      <c r="M18" s="155"/>
      <c r="N18" s="162"/>
      <c r="O18" s="163"/>
      <c r="P18" s="42"/>
    </row>
    <row r="19" s="31" customFormat="1" ht="15.75" customHeight="1" spans="1:16">
      <c r="A19" s="49"/>
      <c r="B19" s="50"/>
      <c r="C19" s="50"/>
      <c r="D19" s="52" t="s">
        <v>63</v>
      </c>
      <c r="E19" s="53">
        <f t="shared" ref="E19:O19" si="2">SUM(E7:E18)</f>
        <v>1575.45</v>
      </c>
      <c r="F19" s="158">
        <f t="shared" si="2"/>
        <v>0</v>
      </c>
      <c r="G19" s="53">
        <f t="shared" si="2"/>
        <v>1575.45</v>
      </c>
      <c r="H19" s="53">
        <f t="shared" si="2"/>
        <v>1575.45</v>
      </c>
      <c r="I19" s="53">
        <f t="shared" si="2"/>
        <v>0</v>
      </c>
      <c r="J19" s="53">
        <f t="shared" si="2"/>
        <v>0</v>
      </c>
      <c r="K19" s="53">
        <f t="shared" si="2"/>
        <v>0</v>
      </c>
      <c r="L19" s="53">
        <f t="shared" si="2"/>
        <v>0</v>
      </c>
      <c r="M19" s="53">
        <f t="shared" si="2"/>
        <v>0</v>
      </c>
      <c r="N19" s="53">
        <f t="shared" si="2"/>
        <v>0</v>
      </c>
      <c r="O19" s="53">
        <f t="shared" si="2"/>
        <v>0</v>
      </c>
      <c r="P19" s="42"/>
    </row>
  </sheetData>
  <mergeCells count="17">
    <mergeCell ref="A1:L1"/>
    <mergeCell ref="A2:O2"/>
    <mergeCell ref="A4:D4"/>
    <mergeCell ref="G4:N4"/>
    <mergeCell ref="A5:C5"/>
    <mergeCell ref="D5:D6"/>
    <mergeCell ref="E4:E6"/>
    <mergeCell ref="F4:F6"/>
    <mergeCell ref="G5:G6"/>
    <mergeCell ref="H5:H6"/>
    <mergeCell ref="I5:I6"/>
    <mergeCell ref="J5:J6"/>
    <mergeCell ref="K5:K6"/>
    <mergeCell ref="L5:L6"/>
    <mergeCell ref="M5:M6"/>
    <mergeCell ref="N5:N6"/>
    <mergeCell ref="O4:O6"/>
  </mergeCells>
  <dataValidations count="1">
    <dataValidation allowBlank="1" showInputMessage="1" showErrorMessage="1" sqref="H6:J6 K7:K18 H7:I18"/>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D22" sqref="D22"/>
    </sheetView>
  </sheetViews>
  <sheetFormatPr defaultColWidth="9" defaultRowHeight="13.1"/>
  <cols>
    <col min="1" max="1" width="5.82857142857143" style="32" customWidth="1"/>
    <col min="2" max="2" width="5.82857142857143" style="33" customWidth="1"/>
    <col min="3" max="3" width="6.82857142857143" style="32" customWidth="1"/>
    <col min="4" max="4" width="42.5047619047619" style="34" customWidth="1"/>
    <col min="5" max="5" width="11.5047619047619" style="34" customWidth="1"/>
    <col min="6" max="6" width="11.6666666666667" style="34" customWidth="1"/>
    <col min="7" max="7" width="9.99047619047619" style="34" customWidth="1"/>
    <col min="8" max="8" width="10.552380952381" style="34" customWidth="1"/>
    <col min="9" max="9" width="9.16190476190476" style="34" customWidth="1"/>
    <col min="10" max="11" width="11" style="34" customWidth="1"/>
    <col min="12" max="12" width="7.66666666666667" style="35" customWidth="1"/>
    <col min="13" max="13" width="7.5047619047619" style="34" customWidth="1"/>
    <col min="14" max="257" width="9.33333333333333" style="35" customWidth="1"/>
  </cols>
  <sheetData>
    <row r="1" ht="21" customHeight="1" spans="1:9">
      <c r="A1" s="36" t="s">
        <v>64</v>
      </c>
      <c r="B1" s="36"/>
      <c r="C1" s="36"/>
      <c r="D1" s="36"/>
      <c r="E1" s="36"/>
      <c r="F1" s="36"/>
      <c r="G1" s="36"/>
      <c r="H1" s="36"/>
      <c r="I1" s="36"/>
    </row>
    <row r="2" ht="25.5" customHeight="1" spans="1:13">
      <c r="A2" s="37" t="s">
        <v>65</v>
      </c>
      <c r="B2" s="37"/>
      <c r="C2" s="37"/>
      <c r="D2" s="37"/>
      <c r="E2" s="37"/>
      <c r="F2" s="37"/>
      <c r="G2" s="37"/>
      <c r="H2" s="37"/>
      <c r="I2" s="37"/>
      <c r="J2" s="37"/>
      <c r="K2" s="37"/>
      <c r="L2" s="37"/>
      <c r="M2" s="37"/>
    </row>
    <row r="3" ht="15" customHeight="1" spans="1:13">
      <c r="A3" s="38"/>
      <c r="B3" s="39" t="s">
        <v>2</v>
      </c>
      <c r="C3" s="38"/>
      <c r="D3" s="40"/>
      <c r="E3" s="40"/>
      <c r="F3" s="40"/>
      <c r="G3" s="40"/>
      <c r="H3" s="40"/>
      <c r="I3" s="41"/>
      <c r="K3" s="41"/>
      <c r="L3" s="41"/>
      <c r="M3" s="41" t="s">
        <v>3</v>
      </c>
    </row>
    <row r="4" ht="13.5" customHeight="1" spans="1:13">
      <c r="A4" s="9" t="s">
        <v>6</v>
      </c>
      <c r="B4" s="9"/>
      <c r="C4" s="9"/>
      <c r="D4" s="9"/>
      <c r="E4" s="9" t="s">
        <v>28</v>
      </c>
      <c r="F4" s="143" t="s">
        <v>66</v>
      </c>
      <c r="G4" s="144"/>
      <c r="H4" s="144"/>
      <c r="I4" s="144"/>
      <c r="J4" s="144"/>
      <c r="K4" s="144"/>
      <c r="L4" s="152"/>
      <c r="M4" s="10" t="s">
        <v>25</v>
      </c>
    </row>
    <row r="5" ht="29.25" customHeight="1" spans="1:13">
      <c r="A5" s="10" t="s">
        <v>32</v>
      </c>
      <c r="B5" s="10"/>
      <c r="C5" s="10"/>
      <c r="D5" s="9" t="s">
        <v>33</v>
      </c>
      <c r="E5" s="9"/>
      <c r="F5" s="10" t="s">
        <v>34</v>
      </c>
      <c r="G5" s="10" t="s">
        <v>67</v>
      </c>
      <c r="H5" s="10" t="s">
        <v>68</v>
      </c>
      <c r="I5" s="10" t="s">
        <v>69</v>
      </c>
      <c r="J5" s="10" t="s">
        <v>70</v>
      </c>
      <c r="K5" s="10" t="s">
        <v>71</v>
      </c>
      <c r="L5" s="153" t="s">
        <v>72</v>
      </c>
      <c r="M5" s="10"/>
    </row>
    <row r="6" s="31" customFormat="1" ht="15.75" customHeight="1" spans="1:13">
      <c r="A6" s="9" t="s">
        <v>42</v>
      </c>
      <c r="B6" s="9" t="s">
        <v>43</v>
      </c>
      <c r="C6" s="9" t="s">
        <v>44</v>
      </c>
      <c r="D6" s="9"/>
      <c r="E6" s="9"/>
      <c r="F6" s="10"/>
      <c r="G6" s="10"/>
      <c r="H6" s="10"/>
      <c r="I6" s="10"/>
      <c r="J6" s="10"/>
      <c r="K6" s="10"/>
      <c r="L6" s="154"/>
      <c r="M6" s="10"/>
    </row>
    <row r="7" s="31" customFormat="1" ht="15.75" customHeight="1" spans="1:13">
      <c r="A7" s="49" t="s">
        <v>45</v>
      </c>
      <c r="B7" s="50"/>
      <c r="C7" s="50"/>
      <c r="D7" s="145" t="s">
        <v>73</v>
      </c>
      <c r="E7" s="46">
        <f t="shared" ref="E7:E21" si="0">F7+M7</f>
        <v>1450.02</v>
      </c>
      <c r="F7" s="46">
        <f t="shared" ref="F7:F21" si="1">SUM(G7:L7)</f>
        <v>1450.02</v>
      </c>
      <c r="G7" s="146">
        <v>786.19</v>
      </c>
      <c r="H7" s="147">
        <v>663.83</v>
      </c>
      <c r="I7" s="51"/>
      <c r="J7" s="155"/>
      <c r="K7" s="155"/>
      <c r="L7" s="155"/>
      <c r="M7" s="155"/>
    </row>
    <row r="8" s="31" customFormat="1" ht="15.75" customHeight="1" spans="1:13">
      <c r="A8" s="49" t="s">
        <v>45</v>
      </c>
      <c r="B8" s="50" t="s">
        <v>46</v>
      </c>
      <c r="C8" s="50"/>
      <c r="D8" s="148" t="s">
        <v>74</v>
      </c>
      <c r="E8" s="46">
        <f t="shared" si="0"/>
        <v>1450.02</v>
      </c>
      <c r="F8" s="46">
        <f t="shared" si="1"/>
        <v>1450.02</v>
      </c>
      <c r="G8" s="146">
        <v>786.19</v>
      </c>
      <c r="H8" s="147">
        <v>663.83</v>
      </c>
      <c r="I8" s="51"/>
      <c r="J8" s="155"/>
      <c r="K8" s="155"/>
      <c r="L8" s="155"/>
      <c r="M8" s="155"/>
    </row>
    <row r="9" s="31" customFormat="1" ht="15.75" customHeight="1" spans="1:13">
      <c r="A9" s="49" t="s">
        <v>45</v>
      </c>
      <c r="B9" s="50" t="s">
        <v>46</v>
      </c>
      <c r="C9" s="50" t="s">
        <v>47</v>
      </c>
      <c r="D9" s="148" t="s">
        <v>48</v>
      </c>
      <c r="E9" s="46">
        <f t="shared" si="0"/>
        <v>786.19</v>
      </c>
      <c r="F9" s="46">
        <f t="shared" si="1"/>
        <v>786.19</v>
      </c>
      <c r="G9" s="146">
        <v>786.19</v>
      </c>
      <c r="H9" s="147"/>
      <c r="I9" s="51"/>
      <c r="J9" s="155"/>
      <c r="K9" s="155"/>
      <c r="L9" s="155"/>
      <c r="M9" s="155"/>
    </row>
    <row r="10" s="31" customFormat="1" ht="15.75" customHeight="1" spans="1:13">
      <c r="A10" s="49" t="s">
        <v>45</v>
      </c>
      <c r="B10" s="50" t="s">
        <v>46</v>
      </c>
      <c r="C10" s="50" t="s">
        <v>75</v>
      </c>
      <c r="D10" s="148" t="s">
        <v>76</v>
      </c>
      <c r="E10" s="46">
        <f t="shared" si="0"/>
        <v>663.83</v>
      </c>
      <c r="F10" s="46">
        <f t="shared" si="1"/>
        <v>663.83</v>
      </c>
      <c r="G10" s="146"/>
      <c r="H10" s="147">
        <v>663.83</v>
      </c>
      <c r="I10" s="51"/>
      <c r="J10" s="155"/>
      <c r="K10" s="155"/>
      <c r="L10" s="155"/>
      <c r="M10" s="155"/>
    </row>
    <row r="11" s="31" customFormat="1" ht="15.75" customHeight="1" spans="1:13">
      <c r="A11" s="49" t="s">
        <v>51</v>
      </c>
      <c r="B11" s="50"/>
      <c r="C11" s="50"/>
      <c r="D11" s="148" t="s">
        <v>77</v>
      </c>
      <c r="E11" s="46">
        <f t="shared" si="0"/>
        <v>64.45</v>
      </c>
      <c r="F11" s="46">
        <f t="shared" si="1"/>
        <v>64.45</v>
      </c>
      <c r="G11" s="146">
        <v>64.45</v>
      </c>
      <c r="H11" s="147"/>
      <c r="I11" s="51"/>
      <c r="J11" s="155"/>
      <c r="K11" s="155"/>
      <c r="L11" s="155"/>
      <c r="M11" s="155"/>
    </row>
    <row r="12" s="31" customFormat="1" ht="15.75" customHeight="1" spans="1:13">
      <c r="A12" s="49" t="s">
        <v>51</v>
      </c>
      <c r="B12" s="50" t="s">
        <v>52</v>
      </c>
      <c r="C12" s="50"/>
      <c r="D12" s="148" t="s">
        <v>78</v>
      </c>
      <c r="E12" s="46">
        <f t="shared" si="0"/>
        <v>64.45</v>
      </c>
      <c r="F12" s="46">
        <f t="shared" si="1"/>
        <v>64.45</v>
      </c>
      <c r="G12" s="146">
        <v>64.45</v>
      </c>
      <c r="H12" s="147"/>
      <c r="I12" s="51"/>
      <c r="J12" s="155"/>
      <c r="K12" s="155"/>
      <c r="L12" s="155"/>
      <c r="M12" s="155"/>
    </row>
    <row r="13" s="31" customFormat="1" ht="15.75" customHeight="1" spans="1:13">
      <c r="A13" s="49" t="s">
        <v>51</v>
      </c>
      <c r="B13" s="50" t="s">
        <v>52</v>
      </c>
      <c r="C13" s="50" t="s">
        <v>52</v>
      </c>
      <c r="D13" s="148" t="s">
        <v>54</v>
      </c>
      <c r="E13" s="46">
        <f t="shared" si="0"/>
        <v>57</v>
      </c>
      <c r="F13" s="46">
        <f t="shared" si="1"/>
        <v>57</v>
      </c>
      <c r="G13" s="146">
        <v>57</v>
      </c>
      <c r="H13" s="147"/>
      <c r="I13" s="51"/>
      <c r="J13" s="155"/>
      <c r="K13" s="155"/>
      <c r="L13" s="155"/>
      <c r="M13" s="155"/>
    </row>
    <row r="14" s="31" customFormat="1" ht="15.75" customHeight="1" spans="1:13">
      <c r="A14" s="49" t="s">
        <v>51</v>
      </c>
      <c r="B14" s="50" t="s">
        <v>52</v>
      </c>
      <c r="C14" s="50" t="s">
        <v>79</v>
      </c>
      <c r="D14" s="148" t="s">
        <v>80</v>
      </c>
      <c r="E14" s="46">
        <f t="shared" si="0"/>
        <v>7.45</v>
      </c>
      <c r="F14" s="46">
        <f t="shared" si="1"/>
        <v>7.45</v>
      </c>
      <c r="G14" s="146">
        <v>7.45</v>
      </c>
      <c r="H14" s="147"/>
      <c r="I14" s="51"/>
      <c r="J14" s="155"/>
      <c r="K14" s="155"/>
      <c r="L14" s="155"/>
      <c r="M14" s="155"/>
    </row>
    <row r="15" s="31" customFormat="1" ht="15.75" customHeight="1" spans="1:13">
      <c r="A15" s="49" t="s">
        <v>57</v>
      </c>
      <c r="B15" s="50"/>
      <c r="C15" s="50"/>
      <c r="D15" s="148" t="s">
        <v>81</v>
      </c>
      <c r="E15" s="46">
        <f t="shared" si="0"/>
        <v>60.98</v>
      </c>
      <c r="F15" s="46">
        <f t="shared" si="1"/>
        <v>60.98</v>
      </c>
      <c r="G15" s="146">
        <v>60.98</v>
      </c>
      <c r="H15" s="147"/>
      <c r="I15" s="51"/>
      <c r="J15" s="155"/>
      <c r="K15" s="155"/>
      <c r="L15" s="155"/>
      <c r="M15" s="155"/>
    </row>
    <row r="16" s="31" customFormat="1" ht="15.75" customHeight="1" spans="1:13">
      <c r="A16" s="49" t="s">
        <v>57</v>
      </c>
      <c r="B16" s="50" t="s">
        <v>58</v>
      </c>
      <c r="C16" s="50"/>
      <c r="D16" s="148" t="s">
        <v>82</v>
      </c>
      <c r="E16" s="46">
        <f t="shared" si="0"/>
        <v>60.98</v>
      </c>
      <c r="F16" s="46">
        <f t="shared" si="1"/>
        <v>60.98</v>
      </c>
      <c r="G16" s="146">
        <v>60.98</v>
      </c>
      <c r="H16" s="147"/>
      <c r="I16" s="51"/>
      <c r="J16" s="155"/>
      <c r="K16" s="155"/>
      <c r="L16" s="155"/>
      <c r="M16" s="155"/>
    </row>
    <row r="17" s="31" customFormat="1" ht="15.75" customHeight="1" spans="1:13">
      <c r="A17" s="49" t="s">
        <v>57</v>
      </c>
      <c r="B17" s="50" t="s">
        <v>58</v>
      </c>
      <c r="C17" s="50" t="s">
        <v>47</v>
      </c>
      <c r="D17" s="148" t="s">
        <v>60</v>
      </c>
      <c r="E17" s="46">
        <f t="shared" si="0"/>
        <v>60.5</v>
      </c>
      <c r="F17" s="46">
        <f t="shared" si="1"/>
        <v>60.5</v>
      </c>
      <c r="G17" s="146">
        <v>60.5</v>
      </c>
      <c r="H17" s="147"/>
      <c r="I17" s="51"/>
      <c r="J17" s="155"/>
      <c r="K17" s="155"/>
      <c r="L17" s="155"/>
      <c r="M17" s="155"/>
    </row>
    <row r="18" s="31" customFormat="1" ht="15.75" customHeight="1" spans="1:13">
      <c r="A18" s="49" t="s">
        <v>57</v>
      </c>
      <c r="B18" s="50" t="s">
        <v>58</v>
      </c>
      <c r="C18" s="50" t="s">
        <v>83</v>
      </c>
      <c r="D18" s="148" t="s">
        <v>62</v>
      </c>
      <c r="E18" s="46">
        <f t="shared" si="0"/>
        <v>0.48</v>
      </c>
      <c r="F18" s="46">
        <f t="shared" si="1"/>
        <v>0.48</v>
      </c>
      <c r="G18" s="146">
        <v>0.48</v>
      </c>
      <c r="H18" s="147"/>
      <c r="I18" s="51"/>
      <c r="J18" s="155"/>
      <c r="K18" s="155"/>
      <c r="L18" s="155"/>
      <c r="M18" s="155"/>
    </row>
    <row r="19" s="31" customFormat="1" ht="15.75" customHeight="1" spans="1:13">
      <c r="A19" s="49"/>
      <c r="B19" s="50"/>
      <c r="C19" s="50"/>
      <c r="D19" s="50"/>
      <c r="E19" s="46">
        <f t="shared" si="0"/>
        <v>0</v>
      </c>
      <c r="F19" s="46">
        <f t="shared" si="1"/>
        <v>0</v>
      </c>
      <c r="G19" s="146"/>
      <c r="H19" s="147"/>
      <c r="I19" s="51"/>
      <c r="J19" s="155"/>
      <c r="K19" s="155"/>
      <c r="L19" s="155"/>
      <c r="M19" s="155"/>
    </row>
    <row r="20" s="31" customFormat="1" ht="15.75" customHeight="1" spans="1:13">
      <c r="A20" s="49"/>
      <c r="B20" s="50"/>
      <c r="C20" s="50"/>
      <c r="D20" s="50"/>
      <c r="E20" s="46">
        <f t="shared" si="0"/>
        <v>0</v>
      </c>
      <c r="F20" s="46">
        <f t="shared" si="1"/>
        <v>0</v>
      </c>
      <c r="G20" s="146"/>
      <c r="H20" s="147"/>
      <c r="I20" s="51"/>
      <c r="J20" s="155"/>
      <c r="K20" s="155"/>
      <c r="L20" s="155"/>
      <c r="M20" s="155"/>
    </row>
    <row r="21" s="31" customFormat="1" ht="15.75" customHeight="1" spans="1:13">
      <c r="A21" s="49"/>
      <c r="B21" s="50"/>
      <c r="C21" s="50"/>
      <c r="D21" s="50"/>
      <c r="E21" s="46">
        <f t="shared" si="0"/>
        <v>0</v>
      </c>
      <c r="F21" s="46">
        <f t="shared" si="1"/>
        <v>0</v>
      </c>
      <c r="G21" s="146"/>
      <c r="H21" s="147"/>
      <c r="I21" s="51"/>
      <c r="J21" s="155"/>
      <c r="K21" s="155"/>
      <c r="L21" s="155"/>
      <c r="M21" s="155"/>
    </row>
    <row r="22" s="31" customFormat="1" ht="15.75" customHeight="1" spans="1:13">
      <c r="A22" s="149"/>
      <c r="B22" s="150"/>
      <c r="C22" s="150"/>
      <c r="D22" s="151" t="s">
        <v>63</v>
      </c>
      <c r="E22" s="53">
        <v>1575.45</v>
      </c>
      <c r="F22" s="53">
        <v>1575.45</v>
      </c>
      <c r="G22" s="53">
        <v>911.62</v>
      </c>
      <c r="H22" s="53">
        <v>663.83</v>
      </c>
      <c r="I22" s="53">
        <f>SUM(I7:I21)</f>
        <v>0</v>
      </c>
      <c r="J22" s="53">
        <f>SUM(J7:J21)</f>
        <v>0</v>
      </c>
      <c r="K22" s="53">
        <f>SUM(K7:K21)</f>
        <v>0</v>
      </c>
      <c r="L22" s="53">
        <f>SUM(L7:L21)</f>
        <v>0</v>
      </c>
      <c r="M22" s="53">
        <f>SUM(M7:M21)</f>
        <v>0</v>
      </c>
    </row>
  </sheetData>
  <mergeCells count="15">
    <mergeCell ref="A1:I1"/>
    <mergeCell ref="A2:M2"/>
    <mergeCell ref="A4:D4"/>
    <mergeCell ref="F4:L4"/>
    <mergeCell ref="A5:C5"/>
    <mergeCell ref="D5:D6"/>
    <mergeCell ref="E4:E6"/>
    <mergeCell ref="F5:F6"/>
    <mergeCell ref="G5:G6"/>
    <mergeCell ref="H5:H6"/>
    <mergeCell ref="I5:I6"/>
    <mergeCell ref="J5:J6"/>
    <mergeCell ref="K5:K6"/>
    <mergeCell ref="L5:L6"/>
    <mergeCell ref="M4:M6"/>
  </mergeCells>
  <dataValidations count="1">
    <dataValidation allowBlank="1" showInputMessage="1" showErrorMessage="1" sqref="G6:H6 G7:H21"/>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37"/>
  <sheetViews>
    <sheetView workbookViewId="0">
      <selection activeCell="A2" sqref="A2:G2"/>
    </sheetView>
  </sheetViews>
  <sheetFormatPr defaultColWidth="9" defaultRowHeight="13.1"/>
  <cols>
    <col min="1" max="1" width="42.6666666666667" style="124" customWidth="1"/>
    <col min="2" max="2" width="16.8285714285714" style="124" customWidth="1"/>
    <col min="3" max="3" width="22.5047619047619" style="124" customWidth="1"/>
    <col min="4" max="4" width="13.1619047619048" style="124" customWidth="1"/>
    <col min="5" max="5" width="18.6666666666667" style="124" customWidth="1"/>
    <col min="6" max="6" width="18.5047619047619" style="124" customWidth="1"/>
    <col min="7" max="7" width="10.6666666666667" style="124" customWidth="1"/>
    <col min="8" max="257" width="10.6666666666667" style="35" customWidth="1"/>
  </cols>
  <sheetData>
    <row r="1" ht="24.75" customHeight="1" spans="1:1">
      <c r="A1" s="125" t="s">
        <v>84</v>
      </c>
    </row>
    <row r="2" ht="33" customHeight="1" spans="1:7">
      <c r="A2" s="126" t="s">
        <v>85</v>
      </c>
      <c r="B2" s="126"/>
      <c r="C2" s="126"/>
      <c r="D2" s="126"/>
      <c r="E2" s="126"/>
      <c r="F2" s="126"/>
      <c r="G2" s="126"/>
    </row>
    <row r="3" spans="1:7">
      <c r="A3" s="127"/>
      <c r="C3" s="128" t="s">
        <v>3</v>
      </c>
      <c r="D3" s="128"/>
      <c r="E3" s="128"/>
      <c r="F3" s="128"/>
      <c r="G3" s="128"/>
    </row>
    <row r="4" ht="17.25" customHeight="1" spans="1:7">
      <c r="A4" s="129" t="s">
        <v>86</v>
      </c>
      <c r="B4" s="130"/>
      <c r="C4" s="129" t="s">
        <v>87</v>
      </c>
      <c r="D4" s="129"/>
      <c r="E4" s="129"/>
      <c r="F4" s="129"/>
      <c r="G4" s="131" t="s">
        <v>88</v>
      </c>
    </row>
    <row r="5" ht="15.75" customHeight="1" spans="1:7">
      <c r="A5" s="129" t="s">
        <v>6</v>
      </c>
      <c r="B5" s="129" t="s">
        <v>7</v>
      </c>
      <c r="C5" s="129" t="s">
        <v>6</v>
      </c>
      <c r="D5" s="129" t="s">
        <v>63</v>
      </c>
      <c r="E5" s="129" t="s">
        <v>89</v>
      </c>
      <c r="F5" s="129" t="s">
        <v>90</v>
      </c>
      <c r="G5" s="131"/>
    </row>
    <row r="6" ht="23.25" customHeight="1" spans="1:7">
      <c r="A6" s="132" t="s">
        <v>9</v>
      </c>
      <c r="B6" s="132">
        <v>1575.45</v>
      </c>
      <c r="C6" s="133" t="s">
        <v>91</v>
      </c>
      <c r="D6" s="134">
        <f t="shared" ref="D6:D33" si="0">SUM(E6:F6)</f>
        <v>1450.02</v>
      </c>
      <c r="E6" s="135">
        <v>1450.02</v>
      </c>
      <c r="F6" s="135"/>
      <c r="G6" s="136"/>
    </row>
    <row r="7" ht="12" customHeight="1" spans="1:7">
      <c r="A7" s="132" t="s">
        <v>11</v>
      </c>
      <c r="B7" s="132"/>
      <c r="C7" s="133" t="s">
        <v>92</v>
      </c>
      <c r="D7" s="134">
        <f t="shared" si="0"/>
        <v>0</v>
      </c>
      <c r="E7" s="135"/>
      <c r="F7" s="135"/>
      <c r="G7" s="136"/>
    </row>
    <row r="8" ht="12" customHeight="1" spans="2:7">
      <c r="B8" s="132"/>
      <c r="C8" s="133" t="s">
        <v>93</v>
      </c>
      <c r="D8" s="134">
        <f t="shared" si="0"/>
        <v>0</v>
      </c>
      <c r="E8" s="135"/>
      <c r="F8" s="135"/>
      <c r="G8" s="136"/>
    </row>
    <row r="9" ht="12" customHeight="1" spans="1:7">
      <c r="A9" s="132"/>
      <c r="B9" s="132"/>
      <c r="C9" s="133" t="s">
        <v>94</v>
      </c>
      <c r="D9" s="134">
        <f t="shared" si="0"/>
        <v>0</v>
      </c>
      <c r="E9" s="135"/>
      <c r="F9" s="135"/>
      <c r="G9" s="136"/>
    </row>
    <row r="10" ht="12" customHeight="1" spans="1:7">
      <c r="A10" s="68"/>
      <c r="B10" s="132"/>
      <c r="C10" s="133" t="s">
        <v>95</v>
      </c>
      <c r="D10" s="134">
        <f t="shared" si="0"/>
        <v>0</v>
      </c>
      <c r="E10" s="135"/>
      <c r="F10" s="135"/>
      <c r="G10" s="136"/>
    </row>
    <row r="11" ht="12" customHeight="1" spans="1:7">
      <c r="A11" s="136"/>
      <c r="B11" s="136"/>
      <c r="C11" s="136" t="s">
        <v>96</v>
      </c>
      <c r="D11" s="134">
        <f t="shared" si="0"/>
        <v>0</v>
      </c>
      <c r="E11" s="136"/>
      <c r="F11" s="136"/>
      <c r="G11" s="136"/>
    </row>
    <row r="12" ht="12" customHeight="1" spans="1:7">
      <c r="A12" s="136"/>
      <c r="B12" s="136"/>
      <c r="C12" s="35" t="s">
        <v>97</v>
      </c>
      <c r="D12" s="134">
        <f t="shared" si="0"/>
        <v>0</v>
      </c>
      <c r="E12" s="136"/>
      <c r="F12" s="136"/>
      <c r="G12" s="136"/>
    </row>
    <row r="13" ht="12" customHeight="1" spans="1:7">
      <c r="A13" s="136"/>
      <c r="B13" s="136"/>
      <c r="C13" s="136" t="s">
        <v>98</v>
      </c>
      <c r="D13" s="134">
        <f t="shared" si="0"/>
        <v>64.45</v>
      </c>
      <c r="E13" s="136">
        <v>64.45</v>
      </c>
      <c r="F13" s="136"/>
      <c r="G13" s="136"/>
    </row>
    <row r="14" ht="12" customHeight="1" spans="1:7">
      <c r="A14" s="136"/>
      <c r="B14" s="136"/>
      <c r="C14" s="35" t="s">
        <v>99</v>
      </c>
      <c r="D14" s="134">
        <f t="shared" si="0"/>
        <v>60.98</v>
      </c>
      <c r="E14" s="136">
        <v>60.98</v>
      </c>
      <c r="F14" s="136"/>
      <c r="G14" s="136"/>
    </row>
    <row r="15" ht="12" customHeight="1" spans="1:7">
      <c r="A15" s="136"/>
      <c r="B15" s="136"/>
      <c r="C15" s="136" t="s">
        <v>100</v>
      </c>
      <c r="D15" s="134">
        <f t="shared" si="0"/>
        <v>0</v>
      </c>
      <c r="E15" s="136"/>
      <c r="F15" s="136"/>
      <c r="G15" s="136"/>
    </row>
    <row r="16" ht="12" customHeight="1" spans="1:7">
      <c r="A16" s="136"/>
      <c r="B16" s="136"/>
      <c r="C16" s="136" t="s">
        <v>101</v>
      </c>
      <c r="D16" s="134">
        <f t="shared" si="0"/>
        <v>0</v>
      </c>
      <c r="E16" s="136"/>
      <c r="F16" s="136"/>
      <c r="G16" s="136"/>
    </row>
    <row r="17" ht="12" customHeight="1" spans="1:7">
      <c r="A17" s="136"/>
      <c r="B17" s="136"/>
      <c r="C17" s="136" t="s">
        <v>102</v>
      </c>
      <c r="D17" s="134">
        <f t="shared" si="0"/>
        <v>0</v>
      </c>
      <c r="E17" s="136"/>
      <c r="F17" s="136"/>
      <c r="G17" s="136"/>
    </row>
    <row r="18" ht="12" customHeight="1" spans="1:7">
      <c r="A18" s="136"/>
      <c r="B18" s="136"/>
      <c r="C18" s="136" t="s">
        <v>103</v>
      </c>
      <c r="D18" s="134">
        <f t="shared" si="0"/>
        <v>0</v>
      </c>
      <c r="E18" s="136"/>
      <c r="F18" s="136"/>
      <c r="G18" s="136"/>
    </row>
    <row r="19" ht="12" customHeight="1" spans="1:7">
      <c r="A19" s="136"/>
      <c r="B19" s="136"/>
      <c r="C19" s="136" t="s">
        <v>104</v>
      </c>
      <c r="D19" s="134">
        <f t="shared" si="0"/>
        <v>0</v>
      </c>
      <c r="E19" s="136"/>
      <c r="F19" s="136"/>
      <c r="G19" s="136"/>
    </row>
    <row r="20" ht="12" customHeight="1" spans="1:7">
      <c r="A20" s="136"/>
      <c r="B20" s="136"/>
      <c r="C20" s="136" t="s">
        <v>105</v>
      </c>
      <c r="D20" s="134">
        <f t="shared" si="0"/>
        <v>0</v>
      </c>
      <c r="E20" s="136"/>
      <c r="F20" s="136"/>
      <c r="G20" s="136"/>
    </row>
    <row r="21" ht="12" customHeight="1" spans="1:7">
      <c r="A21" s="136"/>
      <c r="B21" s="136"/>
      <c r="C21" s="136" t="s">
        <v>106</v>
      </c>
      <c r="D21" s="134">
        <f t="shared" si="0"/>
        <v>0</v>
      </c>
      <c r="E21" s="136"/>
      <c r="F21" s="136"/>
      <c r="G21" s="136"/>
    </row>
    <row r="22" ht="12" customHeight="1" spans="1:7">
      <c r="A22" s="136"/>
      <c r="B22" s="136"/>
      <c r="C22" s="136" t="s">
        <v>107</v>
      </c>
      <c r="D22" s="134">
        <f t="shared" si="0"/>
        <v>0</v>
      </c>
      <c r="E22" s="136"/>
      <c r="F22" s="136"/>
      <c r="G22" s="136"/>
    </row>
    <row r="23" ht="12" customHeight="1" spans="1:7">
      <c r="A23" s="136"/>
      <c r="B23" s="136"/>
      <c r="C23" s="35" t="s">
        <v>108</v>
      </c>
      <c r="D23" s="134">
        <f t="shared" si="0"/>
        <v>0</v>
      </c>
      <c r="E23" s="136"/>
      <c r="F23" s="136"/>
      <c r="G23" s="136"/>
    </row>
    <row r="24" ht="12" customHeight="1" spans="1:7">
      <c r="A24" s="136"/>
      <c r="B24" s="136"/>
      <c r="C24" s="136" t="s">
        <v>109</v>
      </c>
      <c r="D24" s="134">
        <f t="shared" si="0"/>
        <v>0</v>
      </c>
      <c r="E24" s="136"/>
      <c r="F24" s="136"/>
      <c r="G24" s="136"/>
    </row>
    <row r="25" ht="12" customHeight="1" spans="1:7">
      <c r="A25" s="136"/>
      <c r="B25" s="136"/>
      <c r="C25" s="136" t="s">
        <v>110</v>
      </c>
      <c r="D25" s="134">
        <f t="shared" si="0"/>
        <v>0</v>
      </c>
      <c r="E25" s="136"/>
      <c r="F25" s="136"/>
      <c r="G25" s="136"/>
    </row>
    <row r="26" ht="12" customHeight="1" spans="1:7">
      <c r="A26" s="136"/>
      <c r="B26" s="136"/>
      <c r="C26" s="136" t="s">
        <v>111</v>
      </c>
      <c r="D26" s="134">
        <f t="shared" si="0"/>
        <v>0</v>
      </c>
      <c r="E26" s="136"/>
      <c r="F26" s="136"/>
      <c r="G26" s="136"/>
    </row>
    <row r="27" ht="12" customHeight="1" spans="1:7">
      <c r="A27" s="136"/>
      <c r="B27" s="136"/>
      <c r="C27" s="136" t="s">
        <v>112</v>
      </c>
      <c r="D27" s="134">
        <f t="shared" si="0"/>
        <v>0</v>
      </c>
      <c r="E27" s="136"/>
      <c r="F27" s="136"/>
      <c r="G27" s="136"/>
    </row>
    <row r="28" ht="12" customHeight="1" spans="1:7">
      <c r="A28" s="136"/>
      <c r="B28" s="136"/>
      <c r="C28" s="136" t="s">
        <v>113</v>
      </c>
      <c r="D28" s="134">
        <f t="shared" si="0"/>
        <v>0</v>
      </c>
      <c r="E28" s="136"/>
      <c r="F28" s="136"/>
      <c r="G28" s="136"/>
    </row>
    <row r="29" ht="12" customHeight="1" spans="1:7">
      <c r="A29" s="136"/>
      <c r="B29" s="136"/>
      <c r="C29" s="136" t="s">
        <v>114</v>
      </c>
      <c r="D29" s="134">
        <f t="shared" si="0"/>
        <v>0</v>
      </c>
      <c r="E29" s="136"/>
      <c r="F29" s="136"/>
      <c r="G29" s="136"/>
    </row>
    <row r="30" ht="12" customHeight="1" spans="1:7">
      <c r="A30" s="136"/>
      <c r="B30" s="136"/>
      <c r="C30" s="136" t="s">
        <v>115</v>
      </c>
      <c r="D30" s="134">
        <f t="shared" si="0"/>
        <v>0</v>
      </c>
      <c r="E30" s="136"/>
      <c r="F30" s="136"/>
      <c r="G30" s="136"/>
    </row>
    <row r="31" ht="12" customHeight="1" spans="1:7">
      <c r="A31" s="136"/>
      <c r="B31" s="136"/>
      <c r="C31" s="136" t="s">
        <v>116</v>
      </c>
      <c r="D31" s="134">
        <f t="shared" si="0"/>
        <v>0</v>
      </c>
      <c r="E31" s="136"/>
      <c r="F31" s="136"/>
      <c r="G31" s="136"/>
    </row>
    <row r="32" ht="12" customHeight="1" spans="1:7">
      <c r="A32" s="136"/>
      <c r="B32" s="136"/>
      <c r="C32" s="136" t="s">
        <v>117</v>
      </c>
      <c r="D32" s="134">
        <f t="shared" si="0"/>
        <v>0</v>
      </c>
      <c r="E32" s="136"/>
      <c r="F32" s="136"/>
      <c r="G32" s="136"/>
    </row>
    <row r="33" ht="18" customHeight="1" spans="1:241">
      <c r="A33" s="136" t="s">
        <v>22</v>
      </c>
      <c r="B33" s="136">
        <f>B6+B7</f>
        <v>1575.45</v>
      </c>
      <c r="C33" s="136" t="s">
        <v>23</v>
      </c>
      <c r="D33" s="134">
        <f t="shared" si="0"/>
        <v>1575.45</v>
      </c>
      <c r="E33" s="134">
        <f>SUM(E6:E32)</f>
        <v>1575.45</v>
      </c>
      <c r="F33" s="134">
        <f>SUM(F6:F32)</f>
        <v>0</v>
      </c>
      <c r="G33" s="137"/>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row>
    <row r="34" ht="18" customHeight="1" spans="1:241">
      <c r="A34" s="136" t="s">
        <v>26</v>
      </c>
      <c r="B34" s="139">
        <v>0</v>
      </c>
      <c r="C34" s="136" t="s">
        <v>25</v>
      </c>
      <c r="D34" s="140"/>
      <c r="E34" s="137"/>
      <c r="F34" s="137"/>
      <c r="G34" s="137"/>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row>
    <row r="35" ht="18" customHeight="1" spans="1:241">
      <c r="A35" s="136"/>
      <c r="B35" s="136"/>
      <c r="C35" s="136"/>
      <c r="D35" s="140"/>
      <c r="E35" s="137"/>
      <c r="F35" s="137"/>
      <c r="G35" s="137"/>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row>
    <row r="36" ht="12" customHeight="1" spans="1:7">
      <c r="A36" s="132"/>
      <c r="B36" s="132"/>
      <c r="C36" s="135"/>
      <c r="D36" s="135"/>
      <c r="E36" s="135"/>
      <c r="F36" s="135"/>
      <c r="G36" s="136"/>
    </row>
    <row r="37" ht="12" customHeight="1" spans="1:7">
      <c r="A37" s="129" t="s">
        <v>27</v>
      </c>
      <c r="B37" s="134">
        <f>B34+B33</f>
        <v>1575.45</v>
      </c>
      <c r="C37" s="141" t="s">
        <v>28</v>
      </c>
      <c r="D37" s="134">
        <f>D33+D34</f>
        <v>1575.45</v>
      </c>
      <c r="E37" s="134">
        <f>E33+E34</f>
        <v>1575.45</v>
      </c>
      <c r="F37" s="134">
        <f>F33+F34</f>
        <v>0</v>
      </c>
      <c r="G37" s="142"/>
    </row>
  </sheetData>
  <mergeCells count="6">
    <mergeCell ref="A2:G2"/>
    <mergeCell ref="A3:B3"/>
    <mergeCell ref="C3:G3"/>
    <mergeCell ref="A4:B4"/>
    <mergeCell ref="C4:F4"/>
    <mergeCell ref="G4:G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7"/>
  <sheetViews>
    <sheetView workbookViewId="0">
      <selection activeCell="A2" sqref="A2:H2"/>
    </sheetView>
  </sheetViews>
  <sheetFormatPr defaultColWidth="9" defaultRowHeight="13.1"/>
  <cols>
    <col min="1" max="1" width="8.82857142857143" style="32" customWidth="1"/>
    <col min="2" max="2" width="8.82857142857143" style="33" customWidth="1"/>
    <col min="3" max="3" width="8.82857142857143" style="32" customWidth="1"/>
    <col min="4" max="4" width="8.82857142857143" style="34" customWidth="1"/>
    <col min="5" max="5" width="23.6666666666667" style="34" customWidth="1"/>
    <col min="6" max="6" width="15.6666666666667" style="34" customWidth="1"/>
    <col min="7" max="7" width="21.5047619047619" style="34" customWidth="1"/>
    <col min="8" max="8" width="17.952380952381" style="34" customWidth="1"/>
    <col min="9" max="217" width="6.82857142857143" style="34" customWidth="1"/>
    <col min="218" max="229" width="6.82857142857143" style="32" customWidth="1"/>
    <col min="230" max="251" width="5.33333333333333" style="32" customWidth="1"/>
    <col min="252" max="257" width="9.33333333333333" style="35" customWidth="1"/>
  </cols>
  <sheetData>
    <row r="1" ht="24" customHeight="1" spans="1:8">
      <c r="A1" s="36" t="s">
        <v>118</v>
      </c>
      <c r="B1" s="36"/>
      <c r="C1" s="36"/>
      <c r="D1" s="36"/>
      <c r="E1" s="36"/>
      <c r="F1" s="36"/>
      <c r="G1" s="36"/>
      <c r="H1" s="36"/>
    </row>
    <row r="2" ht="25.5" customHeight="1" spans="1:8">
      <c r="A2" s="37" t="s">
        <v>119</v>
      </c>
      <c r="B2" s="37"/>
      <c r="C2" s="37"/>
      <c r="D2" s="37"/>
      <c r="E2" s="37"/>
      <c r="F2" s="37"/>
      <c r="G2" s="37"/>
      <c r="H2" s="37"/>
    </row>
    <row r="3" ht="15" customHeight="1" spans="1:8">
      <c r="A3" s="38"/>
      <c r="B3" s="39" t="s">
        <v>2</v>
      </c>
      <c r="C3" s="38"/>
      <c r="D3" s="40"/>
      <c r="E3" s="40"/>
      <c r="F3" s="40"/>
      <c r="G3" s="40"/>
      <c r="H3" s="41" t="s">
        <v>3</v>
      </c>
    </row>
    <row r="4" ht="17.6" spans="1:8">
      <c r="A4" s="112" t="s">
        <v>120</v>
      </c>
      <c r="B4" s="89" t="s">
        <v>121</v>
      </c>
      <c r="C4" s="89"/>
      <c r="D4" s="89"/>
      <c r="E4" s="89" t="s">
        <v>33</v>
      </c>
      <c r="F4" s="113" t="s">
        <v>63</v>
      </c>
      <c r="G4" s="113" t="s">
        <v>67</v>
      </c>
      <c r="H4" s="114" t="s">
        <v>68</v>
      </c>
    </row>
    <row r="5" ht="21" customHeight="1" spans="1:9">
      <c r="A5" s="112"/>
      <c r="B5" s="89" t="s">
        <v>42</v>
      </c>
      <c r="C5" s="89" t="s">
        <v>43</v>
      </c>
      <c r="D5" s="89" t="s">
        <v>44</v>
      </c>
      <c r="E5" s="89"/>
      <c r="F5" s="115"/>
      <c r="G5" s="115"/>
      <c r="H5" s="116"/>
      <c r="I5" s="33"/>
    </row>
    <row r="6" s="31" customFormat="1" ht="15.75" customHeight="1" spans="1:251">
      <c r="A6" s="117">
        <v>1</v>
      </c>
      <c r="B6" s="50" t="s">
        <v>45</v>
      </c>
      <c r="C6" s="50" t="s">
        <v>46</v>
      </c>
      <c r="D6" s="50" t="s">
        <v>47</v>
      </c>
      <c r="E6" s="118" t="s">
        <v>48</v>
      </c>
      <c r="F6" s="119">
        <f t="shared" ref="F6:F14" si="0">SUM(G6:H6)</f>
        <v>786.19</v>
      </c>
      <c r="G6" s="119">
        <v>786.19</v>
      </c>
      <c r="H6" s="119"/>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row>
    <row r="7" s="31" customFormat="1" ht="15.75" customHeight="1" spans="1:251">
      <c r="A7" s="91">
        <v>2</v>
      </c>
      <c r="B7" s="50" t="s">
        <v>45</v>
      </c>
      <c r="C7" s="50" t="s">
        <v>46</v>
      </c>
      <c r="D7" s="50" t="s">
        <v>75</v>
      </c>
      <c r="E7" s="118" t="s">
        <v>50</v>
      </c>
      <c r="F7" s="119">
        <f t="shared" si="0"/>
        <v>663.83</v>
      </c>
      <c r="G7" s="119"/>
      <c r="H7" s="119">
        <v>663.83</v>
      </c>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row>
    <row r="8" s="31" customFormat="1" ht="15.75" customHeight="1" spans="1:251">
      <c r="A8" s="91"/>
      <c r="B8" s="50"/>
      <c r="C8" s="50"/>
      <c r="D8" s="50"/>
      <c r="E8" s="118"/>
      <c r="F8" s="119">
        <f t="shared" si="0"/>
        <v>0</v>
      </c>
      <c r="G8" s="119"/>
      <c r="H8" s="119"/>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row>
    <row r="9" s="31" customFormat="1" ht="15.75" customHeight="1" spans="1:251">
      <c r="A9" s="120"/>
      <c r="B9" s="50"/>
      <c r="C9" s="50"/>
      <c r="D9" s="50"/>
      <c r="E9" s="121"/>
      <c r="F9" s="119">
        <f t="shared" si="0"/>
        <v>0</v>
      </c>
      <c r="G9" s="119"/>
      <c r="H9" s="119"/>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row>
    <row r="10" s="31" customFormat="1" ht="15.75" customHeight="1" spans="1:251">
      <c r="A10" s="120"/>
      <c r="B10" s="50"/>
      <c r="C10" s="50"/>
      <c r="D10" s="50"/>
      <c r="E10" s="118"/>
      <c r="F10" s="119">
        <f t="shared" si="0"/>
        <v>0</v>
      </c>
      <c r="G10" s="119"/>
      <c r="H10" s="119"/>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row>
    <row r="11" s="31" customFormat="1" ht="15.75" customHeight="1" spans="1:251">
      <c r="A11" s="120"/>
      <c r="B11" s="50"/>
      <c r="C11" s="50"/>
      <c r="D11" s="50"/>
      <c r="E11" s="118"/>
      <c r="F11" s="119">
        <f t="shared" si="0"/>
        <v>0</v>
      </c>
      <c r="G11" s="119"/>
      <c r="H11" s="119"/>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row>
    <row r="12" s="31" customFormat="1" ht="15.75" customHeight="1" spans="1:251">
      <c r="A12" s="120"/>
      <c r="B12" s="50"/>
      <c r="C12" s="50"/>
      <c r="D12" s="50"/>
      <c r="E12" s="118"/>
      <c r="F12" s="119">
        <f t="shared" si="0"/>
        <v>0</v>
      </c>
      <c r="G12" s="119"/>
      <c r="H12" s="119"/>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row>
    <row r="13" s="31" customFormat="1" ht="15.75" customHeight="1" spans="1:251">
      <c r="A13" s="120"/>
      <c r="B13" s="50"/>
      <c r="C13" s="50"/>
      <c r="D13" s="50"/>
      <c r="E13" s="118"/>
      <c r="F13" s="119">
        <f t="shared" si="0"/>
        <v>0</v>
      </c>
      <c r="G13" s="119"/>
      <c r="H13" s="119"/>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row>
    <row r="14" s="31" customFormat="1" ht="15.75" customHeight="1" spans="1:251">
      <c r="A14" s="120"/>
      <c r="B14" s="50"/>
      <c r="C14" s="50"/>
      <c r="D14" s="50"/>
      <c r="E14" s="118"/>
      <c r="F14" s="119">
        <f t="shared" si="0"/>
        <v>0</v>
      </c>
      <c r="G14" s="119"/>
      <c r="H14" s="119"/>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row>
    <row r="15" s="31" customFormat="1" ht="15.75" customHeight="1" spans="1:251">
      <c r="A15" s="120"/>
      <c r="B15" s="50"/>
      <c r="C15" s="50"/>
      <c r="D15" s="50"/>
      <c r="E15" s="52" t="s">
        <v>63</v>
      </c>
      <c r="F15" s="122">
        <f>SUM(F6:F14)</f>
        <v>1450.02</v>
      </c>
      <c r="G15" s="122">
        <f>SUM(G6:G14)</f>
        <v>786.19</v>
      </c>
      <c r="H15" s="122">
        <f>SUM(H6:H14)</f>
        <v>663.83</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row>
    <row r="17" ht="12" customHeight="1" spans="1:1">
      <c r="A17" s="123" t="s">
        <v>122</v>
      </c>
    </row>
  </sheetData>
  <mergeCells count="8">
    <mergeCell ref="A1:H1"/>
    <mergeCell ref="A2:H2"/>
    <mergeCell ref="B4:D4"/>
    <mergeCell ref="A4:A5"/>
    <mergeCell ref="E4:E5"/>
    <mergeCell ref="F4:F5"/>
    <mergeCell ref="G4:G5"/>
    <mergeCell ref="H4:H5"/>
  </mergeCells>
  <dataValidations count="1">
    <dataValidation allowBlank="1" showInputMessage="1" showErrorMessage="1" sqref="F6:G14"/>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G37" sqref="G37"/>
    </sheetView>
  </sheetViews>
  <sheetFormatPr defaultColWidth="9" defaultRowHeight="13.1" outlineLevelCol="6"/>
  <cols>
    <col min="1" max="1" width="6.82857142857143" style="35" customWidth="1"/>
    <col min="2" max="3" width="10.8285714285714" style="35" customWidth="1"/>
    <col min="4" max="4" width="48.8285714285714" style="35" customWidth="1"/>
    <col min="5" max="5" width="9.33333333333333" style="35" customWidth="1"/>
    <col min="6" max="7" width="15" style="35" customWidth="1"/>
    <col min="8" max="257" width="9.33333333333333" style="35" customWidth="1"/>
  </cols>
  <sheetData>
    <row r="1" ht="21" customHeight="1" spans="1:4">
      <c r="A1" s="57" t="s">
        <v>123</v>
      </c>
      <c r="B1" s="57"/>
      <c r="C1" s="57"/>
      <c r="D1" s="57"/>
    </row>
    <row r="2" ht="30" customHeight="1" spans="1:7">
      <c r="A2" s="81" t="s">
        <v>124</v>
      </c>
      <c r="B2" s="81"/>
      <c r="C2" s="81"/>
      <c r="D2" s="81"/>
      <c r="E2" s="81"/>
      <c r="F2" s="81"/>
      <c r="G2" s="81"/>
    </row>
    <row r="3" ht="18.75" customHeight="1" spans="1:7">
      <c r="A3" s="82" t="s">
        <v>125</v>
      </c>
      <c r="B3" s="82"/>
      <c r="C3" s="82"/>
      <c r="D3" s="82"/>
      <c r="E3" s="82"/>
      <c r="F3" s="82"/>
      <c r="G3" s="82"/>
    </row>
    <row r="4" ht="12" customHeight="1" spans="1:7">
      <c r="A4" s="83"/>
      <c r="B4" s="83"/>
      <c r="C4" s="83"/>
      <c r="D4" s="83"/>
      <c r="G4" s="84" t="s">
        <v>3</v>
      </c>
    </row>
    <row r="5" ht="16.5" customHeight="1" spans="1:7">
      <c r="A5" s="85" t="s">
        <v>120</v>
      </c>
      <c r="B5" s="85" t="s">
        <v>126</v>
      </c>
      <c r="C5" s="85"/>
      <c r="D5" s="86"/>
      <c r="E5" s="86" t="s">
        <v>67</v>
      </c>
      <c r="F5" s="87"/>
      <c r="G5" s="88"/>
    </row>
    <row r="6" ht="16.5" customHeight="1" spans="1:7">
      <c r="A6" s="85"/>
      <c r="B6" s="89" t="s">
        <v>42</v>
      </c>
      <c r="C6" s="89" t="s">
        <v>43</v>
      </c>
      <c r="D6" s="86" t="s">
        <v>33</v>
      </c>
      <c r="E6" s="90" t="s">
        <v>63</v>
      </c>
      <c r="F6" s="90" t="s">
        <v>127</v>
      </c>
      <c r="G6" s="90" t="s">
        <v>128</v>
      </c>
    </row>
    <row r="7" s="80" customFormat="1" ht="14.25" customHeight="1" spans="1:7">
      <c r="A7" s="91">
        <v>1</v>
      </c>
      <c r="B7" s="50">
        <v>301</v>
      </c>
      <c r="C7" s="50"/>
      <c r="D7" s="103" t="s">
        <v>129</v>
      </c>
      <c r="E7" s="93"/>
      <c r="F7" s="94">
        <v>522.01</v>
      </c>
      <c r="G7" s="94"/>
    </row>
    <row r="8" s="80" customFormat="1" ht="14.25" customHeight="1" spans="1:7">
      <c r="A8" s="91">
        <v>2</v>
      </c>
      <c r="B8" s="50"/>
      <c r="C8" s="50" t="s">
        <v>47</v>
      </c>
      <c r="D8" s="98" t="s">
        <v>130</v>
      </c>
      <c r="E8" s="93"/>
      <c r="F8" s="94">
        <v>122.37</v>
      </c>
      <c r="G8" s="94"/>
    </row>
    <row r="9" s="80" customFormat="1" ht="14.25" customHeight="1" spans="1:7">
      <c r="A9" s="91">
        <v>3</v>
      </c>
      <c r="B9" s="50"/>
      <c r="C9" s="50" t="s">
        <v>75</v>
      </c>
      <c r="D9" s="108" t="s">
        <v>131</v>
      </c>
      <c r="E9" s="93"/>
      <c r="F9" s="94">
        <v>129.25</v>
      </c>
      <c r="G9" s="94"/>
    </row>
    <row r="10" s="80" customFormat="1" ht="14.25" customHeight="1" spans="1:7">
      <c r="A10" s="91">
        <v>4</v>
      </c>
      <c r="B10" s="50"/>
      <c r="C10" s="50" t="s">
        <v>46</v>
      </c>
      <c r="D10" s="108" t="s">
        <v>132</v>
      </c>
      <c r="E10" s="93"/>
      <c r="F10" s="94">
        <v>51.79</v>
      </c>
      <c r="G10" s="94"/>
    </row>
    <row r="11" s="80" customFormat="1" ht="14.25" customHeight="1" spans="1:7">
      <c r="A11" s="91">
        <v>5</v>
      </c>
      <c r="B11" s="50"/>
      <c r="C11" s="50" t="s">
        <v>133</v>
      </c>
      <c r="D11" s="108" t="s">
        <v>134</v>
      </c>
      <c r="E11" s="93"/>
      <c r="F11" s="109">
        <v>57</v>
      </c>
      <c r="G11" s="94"/>
    </row>
    <row r="12" s="80" customFormat="1" ht="14.25" customHeight="1" spans="1:7">
      <c r="A12" s="91">
        <v>6</v>
      </c>
      <c r="B12" s="50"/>
      <c r="C12" s="50" t="s">
        <v>135</v>
      </c>
      <c r="D12" s="108" t="s">
        <v>136</v>
      </c>
      <c r="E12" s="93"/>
      <c r="F12" s="109">
        <v>7.45</v>
      </c>
      <c r="G12" s="94"/>
    </row>
    <row r="13" s="80" customFormat="1" ht="14.25" customHeight="1" spans="1:7">
      <c r="A13" s="91">
        <v>7</v>
      </c>
      <c r="B13" s="50"/>
      <c r="C13" s="50" t="s">
        <v>137</v>
      </c>
      <c r="D13" s="108" t="s">
        <v>138</v>
      </c>
      <c r="E13" s="93"/>
      <c r="F13" s="110">
        <v>60.5</v>
      </c>
      <c r="G13" s="94"/>
    </row>
    <row r="14" s="80" customFormat="1" ht="14.25" customHeight="1" spans="1:7">
      <c r="A14" s="91">
        <v>8</v>
      </c>
      <c r="B14" s="50"/>
      <c r="C14" s="50" t="s">
        <v>139</v>
      </c>
      <c r="D14" s="108" t="s">
        <v>140</v>
      </c>
      <c r="E14" s="93"/>
      <c r="F14" s="110">
        <v>5.96</v>
      </c>
      <c r="G14" s="94"/>
    </row>
    <row r="15" s="80" customFormat="1" ht="14.25" customHeight="1" spans="1:7">
      <c r="A15" s="91">
        <v>9</v>
      </c>
      <c r="B15" s="50"/>
      <c r="C15" s="50" t="s">
        <v>141</v>
      </c>
      <c r="D15" s="108" t="s">
        <v>142</v>
      </c>
      <c r="E15" s="93"/>
      <c r="F15" s="94">
        <v>87.7</v>
      </c>
      <c r="G15" s="94"/>
    </row>
    <row r="16" s="80" customFormat="1" ht="14.25" customHeight="1" spans="1:7">
      <c r="A16" s="91">
        <v>10</v>
      </c>
      <c r="B16" s="50"/>
      <c r="C16" s="50"/>
      <c r="D16" s="111" t="s">
        <v>129</v>
      </c>
      <c r="E16" s="93"/>
      <c r="F16" s="94">
        <v>186.35</v>
      </c>
      <c r="G16" s="94"/>
    </row>
    <row r="17" s="80" customFormat="1" ht="14.25" customHeight="1" spans="1:7">
      <c r="A17" s="91">
        <v>11</v>
      </c>
      <c r="B17" s="50"/>
      <c r="C17" s="50" t="s">
        <v>47</v>
      </c>
      <c r="D17" s="108" t="s">
        <v>143</v>
      </c>
      <c r="E17" s="93"/>
      <c r="F17" s="94">
        <v>80.26</v>
      </c>
      <c r="G17" s="94"/>
    </row>
    <row r="18" s="80" customFormat="1" ht="14.25" customHeight="1" spans="1:7">
      <c r="A18" s="91">
        <v>12</v>
      </c>
      <c r="B18" s="50"/>
      <c r="C18" s="50" t="s">
        <v>75</v>
      </c>
      <c r="D18" s="108" t="s">
        <v>144</v>
      </c>
      <c r="E18" s="93"/>
      <c r="F18" s="94">
        <v>44.19</v>
      </c>
      <c r="G18" s="94"/>
    </row>
    <row r="19" s="80" customFormat="1" ht="14.25" customHeight="1" spans="1:7">
      <c r="A19" s="91">
        <v>13</v>
      </c>
      <c r="B19" s="50"/>
      <c r="C19" s="50" t="s">
        <v>145</v>
      </c>
      <c r="D19" s="108" t="s">
        <v>146</v>
      </c>
      <c r="E19" s="93"/>
      <c r="F19" s="94">
        <v>61.9</v>
      </c>
      <c r="G19" s="94"/>
    </row>
    <row r="20" s="80" customFormat="1" ht="14.25" customHeight="1" spans="1:7">
      <c r="A20" s="91">
        <v>14</v>
      </c>
      <c r="B20" s="50" t="s">
        <v>147</v>
      </c>
      <c r="C20" s="50"/>
      <c r="D20" s="103" t="s">
        <v>148</v>
      </c>
      <c r="E20" s="93"/>
      <c r="F20" s="94">
        <v>73.67</v>
      </c>
      <c r="G20" s="94"/>
    </row>
    <row r="21" s="80" customFormat="1" ht="14.25" customHeight="1" spans="1:7">
      <c r="A21" s="91">
        <v>15</v>
      </c>
      <c r="B21" s="50"/>
      <c r="C21" s="50" t="s">
        <v>47</v>
      </c>
      <c r="D21" s="98" t="s">
        <v>149</v>
      </c>
      <c r="E21" s="93"/>
      <c r="F21" s="94">
        <v>26.5</v>
      </c>
      <c r="G21" s="94"/>
    </row>
    <row r="22" s="80" customFormat="1" ht="14.25" customHeight="1" spans="1:7">
      <c r="A22" s="91">
        <v>16</v>
      </c>
      <c r="B22" s="50"/>
      <c r="C22" s="50" t="s">
        <v>150</v>
      </c>
      <c r="D22" s="98" t="s">
        <v>151</v>
      </c>
      <c r="E22" s="93"/>
      <c r="F22" s="94">
        <v>8.95</v>
      </c>
      <c r="G22" s="94"/>
    </row>
    <row r="23" s="80" customFormat="1" ht="14.25" customHeight="1" spans="1:7">
      <c r="A23" s="91">
        <v>17</v>
      </c>
      <c r="B23" s="50"/>
      <c r="C23" s="50" t="s">
        <v>152</v>
      </c>
      <c r="D23" s="98" t="s">
        <v>153</v>
      </c>
      <c r="E23" s="93"/>
      <c r="F23" s="94">
        <v>28</v>
      </c>
      <c r="G23" s="94"/>
    </row>
    <row r="24" s="80" customFormat="1" ht="14.25" customHeight="1" spans="1:7">
      <c r="A24" s="91">
        <v>18</v>
      </c>
      <c r="B24" s="50"/>
      <c r="C24" s="50" t="s">
        <v>154</v>
      </c>
      <c r="D24" s="98" t="s">
        <v>155</v>
      </c>
      <c r="E24" s="93"/>
      <c r="F24" s="94">
        <v>10.2</v>
      </c>
      <c r="G24" s="94"/>
    </row>
    <row r="25" s="80" customFormat="1" ht="14.25" customHeight="1" spans="1:7">
      <c r="A25" s="91">
        <v>19</v>
      </c>
      <c r="B25" s="50" t="s">
        <v>156</v>
      </c>
      <c r="C25" s="50"/>
      <c r="D25" s="103" t="s">
        <v>157</v>
      </c>
      <c r="E25" s="93"/>
      <c r="F25" s="94">
        <v>129.58</v>
      </c>
      <c r="G25" s="94"/>
    </row>
    <row r="26" s="80" customFormat="1" ht="14.25" customHeight="1" spans="1:7">
      <c r="A26" s="91">
        <v>20</v>
      </c>
      <c r="B26" s="50"/>
      <c r="C26" s="50" t="s">
        <v>47</v>
      </c>
      <c r="D26" s="98" t="s">
        <v>158</v>
      </c>
      <c r="E26" s="93"/>
      <c r="F26" s="94">
        <v>26.26</v>
      </c>
      <c r="G26" s="94"/>
    </row>
    <row r="27" s="80" customFormat="1" ht="14.25" customHeight="1" spans="1:7">
      <c r="A27" s="91">
        <v>21</v>
      </c>
      <c r="B27" s="50"/>
      <c r="C27" s="50" t="s">
        <v>75</v>
      </c>
      <c r="D27" s="98" t="s">
        <v>159</v>
      </c>
      <c r="E27" s="93"/>
      <c r="F27" s="94">
        <v>100.33</v>
      </c>
      <c r="G27" s="94"/>
    </row>
    <row r="28" s="80" customFormat="1" ht="14.25" customHeight="1" spans="1:7">
      <c r="A28" s="91">
        <v>22</v>
      </c>
      <c r="B28" s="50"/>
      <c r="C28" s="50" t="s">
        <v>52</v>
      </c>
      <c r="D28" s="98" t="s">
        <v>160</v>
      </c>
      <c r="E28" s="93"/>
      <c r="F28" s="94">
        <v>3</v>
      </c>
      <c r="G28" s="94"/>
    </row>
    <row r="29" s="80" customFormat="1" ht="14.25" customHeight="1" spans="1:7">
      <c r="A29" s="91">
        <v>23</v>
      </c>
      <c r="B29" s="50"/>
      <c r="C29" s="50"/>
      <c r="D29" s="99" t="s">
        <v>161</v>
      </c>
      <c r="E29" s="93"/>
      <c r="F29" s="94"/>
      <c r="G29" s="94"/>
    </row>
    <row r="30" s="80" customFormat="1" ht="14.25" customHeight="1" spans="1:7">
      <c r="A30" s="91">
        <v>24</v>
      </c>
      <c r="B30" s="50" t="s">
        <v>162</v>
      </c>
      <c r="C30" s="50"/>
      <c r="D30" s="103" t="s">
        <v>163</v>
      </c>
      <c r="E30" s="93"/>
      <c r="F30" s="94"/>
      <c r="G30" s="94"/>
    </row>
    <row r="31" s="80" customFormat="1" ht="14.25" customHeight="1" spans="1:7">
      <c r="A31" s="91">
        <v>25</v>
      </c>
      <c r="B31" s="50"/>
      <c r="C31" s="50" t="s">
        <v>75</v>
      </c>
      <c r="D31" s="98" t="s">
        <v>164</v>
      </c>
      <c r="E31" s="93"/>
      <c r="F31" s="94"/>
      <c r="G31" s="94"/>
    </row>
    <row r="32" s="80" customFormat="1" ht="14.25" customHeight="1" spans="1:7">
      <c r="A32" s="91"/>
      <c r="B32" s="50"/>
      <c r="C32" s="50"/>
      <c r="D32" s="99" t="s">
        <v>161</v>
      </c>
      <c r="E32" s="93"/>
      <c r="F32" s="94"/>
      <c r="G32" s="94"/>
    </row>
    <row r="33" s="80" customFormat="1" ht="14.25" customHeight="1" spans="1:7">
      <c r="A33" s="104"/>
      <c r="B33" s="104"/>
      <c r="C33" s="104"/>
      <c r="D33" s="105" t="s">
        <v>63</v>
      </c>
      <c r="E33" s="101">
        <f>SUM(E7:E32)/2</f>
        <v>0</v>
      </c>
      <c r="F33" s="101">
        <f>SUM(F7:F32)/2</f>
        <v>911.61</v>
      </c>
      <c r="G33" s="101">
        <f>SUM(G7:G32)/2</f>
        <v>0</v>
      </c>
    </row>
    <row r="34" spans="1:3">
      <c r="A34" s="107"/>
      <c r="B34" s="107"/>
      <c r="C34" s="107"/>
    </row>
  </sheetData>
  <mergeCells count="7">
    <mergeCell ref="A1:D1"/>
    <mergeCell ref="A2:G2"/>
    <mergeCell ref="A3:G3"/>
    <mergeCell ref="A4:D4"/>
    <mergeCell ref="B5:D5"/>
    <mergeCell ref="E5:G5"/>
    <mergeCell ref="A5:A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L32" sqref="L32"/>
    </sheetView>
  </sheetViews>
  <sheetFormatPr defaultColWidth="9" defaultRowHeight="13.1" outlineLevelCol="6"/>
  <cols>
    <col min="1" max="1" width="6.82857142857143" style="35" customWidth="1"/>
    <col min="2" max="3" width="10.8285714285714" style="35" customWidth="1"/>
    <col min="4" max="4" width="35.4" style="35" customWidth="1"/>
    <col min="5" max="5" width="9.16190476190476" style="35" customWidth="1"/>
    <col min="6" max="7" width="15" style="35" customWidth="1"/>
    <col min="8" max="257" width="9.33333333333333" style="35" customWidth="1"/>
  </cols>
  <sheetData>
    <row r="1" ht="18" customHeight="1" spans="1:4">
      <c r="A1" s="57" t="s">
        <v>165</v>
      </c>
      <c r="B1" s="57"/>
      <c r="C1" s="57"/>
      <c r="D1" s="57"/>
    </row>
    <row r="2" ht="58" customHeight="1" spans="1:7">
      <c r="A2" s="81" t="s">
        <v>124</v>
      </c>
      <c r="B2" s="81"/>
      <c r="C2" s="81"/>
      <c r="D2" s="81"/>
      <c r="E2" s="81"/>
      <c r="F2" s="81"/>
      <c r="G2" s="81"/>
    </row>
    <row r="3" ht="18.75" customHeight="1" spans="1:7">
      <c r="A3" s="82" t="s">
        <v>166</v>
      </c>
      <c r="B3" s="82"/>
      <c r="C3" s="82"/>
      <c r="D3" s="82"/>
      <c r="E3" s="82"/>
      <c r="F3" s="82"/>
      <c r="G3" s="82"/>
    </row>
    <row r="4" ht="12" customHeight="1" spans="1:7">
      <c r="A4" s="83"/>
      <c r="B4" s="83"/>
      <c r="C4" s="83"/>
      <c r="D4" s="83"/>
      <c r="G4" s="84" t="s">
        <v>3</v>
      </c>
    </row>
    <row r="5" ht="16.5" customHeight="1" spans="1:7">
      <c r="A5" s="85" t="s">
        <v>120</v>
      </c>
      <c r="B5" s="85" t="s">
        <v>126</v>
      </c>
      <c r="C5" s="85"/>
      <c r="D5" s="85"/>
      <c r="E5" s="86" t="s">
        <v>67</v>
      </c>
      <c r="F5" s="87"/>
      <c r="G5" s="88"/>
    </row>
    <row r="6" ht="16.5" customHeight="1" spans="1:7">
      <c r="A6" s="85"/>
      <c r="B6" s="89" t="s">
        <v>42</v>
      </c>
      <c r="C6" s="89" t="s">
        <v>43</v>
      </c>
      <c r="D6" s="85" t="s">
        <v>33</v>
      </c>
      <c r="E6" s="90" t="s">
        <v>63</v>
      </c>
      <c r="F6" s="90" t="s">
        <v>127</v>
      </c>
      <c r="G6" s="90" t="s">
        <v>128</v>
      </c>
    </row>
    <row r="7" s="80" customFormat="1" ht="14.25" customHeight="1" spans="1:7">
      <c r="A7" s="91">
        <v>1</v>
      </c>
      <c r="B7" s="50" t="s">
        <v>167</v>
      </c>
      <c r="C7" s="50"/>
      <c r="D7" s="92" t="s">
        <v>168</v>
      </c>
      <c r="E7" s="93"/>
      <c r="F7" s="94"/>
      <c r="G7" s="94"/>
    </row>
    <row r="8" s="80" customFormat="1" ht="14.25" customHeight="1" spans="1:7">
      <c r="A8" s="91">
        <v>2</v>
      </c>
      <c r="B8" s="50"/>
      <c r="C8" s="50" t="s">
        <v>47</v>
      </c>
      <c r="D8" s="95" t="s">
        <v>169</v>
      </c>
      <c r="E8" s="93"/>
      <c r="F8" s="94">
        <v>303.41</v>
      </c>
      <c r="G8" s="94"/>
    </row>
    <row r="9" s="80" customFormat="1" ht="14.25" customHeight="1" spans="1:7">
      <c r="A9" s="91">
        <v>3</v>
      </c>
      <c r="B9" s="50"/>
      <c r="C9" s="50" t="s">
        <v>75</v>
      </c>
      <c r="D9" s="96" t="s">
        <v>170</v>
      </c>
      <c r="E9" s="93"/>
      <c r="F9" s="94">
        <v>130.91</v>
      </c>
      <c r="G9" s="94"/>
    </row>
    <row r="10" s="80" customFormat="1" ht="14.25" customHeight="1" spans="1:7">
      <c r="A10" s="91">
        <v>4</v>
      </c>
      <c r="B10" s="50"/>
      <c r="C10" s="50" t="s">
        <v>46</v>
      </c>
      <c r="D10" s="97" t="s">
        <v>142</v>
      </c>
      <c r="E10" s="93"/>
      <c r="F10" s="94">
        <v>87.7</v>
      </c>
      <c r="G10" s="94"/>
    </row>
    <row r="11" s="80" customFormat="1" ht="14.25" customHeight="1" spans="1:7">
      <c r="A11" s="91">
        <v>5</v>
      </c>
      <c r="B11" s="50"/>
      <c r="C11" s="50" t="s">
        <v>83</v>
      </c>
      <c r="D11" s="95" t="s">
        <v>171</v>
      </c>
      <c r="E11" s="93"/>
      <c r="F11" s="94"/>
      <c r="G11" s="94"/>
    </row>
    <row r="12" s="80" customFormat="1" ht="14.25" customHeight="1" spans="1:7">
      <c r="A12" s="91">
        <v>7</v>
      </c>
      <c r="B12" s="50" t="s">
        <v>172</v>
      </c>
      <c r="C12" s="50"/>
      <c r="D12" s="92" t="s">
        <v>173</v>
      </c>
      <c r="E12" s="93"/>
      <c r="F12" s="94"/>
      <c r="G12" s="94"/>
    </row>
    <row r="13" s="80" customFormat="1" ht="14.25" customHeight="1" spans="1:7">
      <c r="A13" s="91">
        <v>8</v>
      </c>
      <c r="B13" s="50"/>
      <c r="C13" s="50" t="s">
        <v>47</v>
      </c>
      <c r="D13" s="95" t="s">
        <v>174</v>
      </c>
      <c r="E13" s="93"/>
      <c r="F13" s="94">
        <v>63.46</v>
      </c>
      <c r="G13" s="94"/>
    </row>
    <row r="14" s="80" customFormat="1" ht="14.25" customHeight="1" spans="1:7">
      <c r="A14" s="91">
        <v>9</v>
      </c>
      <c r="B14" s="50"/>
      <c r="C14" s="50" t="s">
        <v>75</v>
      </c>
      <c r="D14" s="95" t="s">
        <v>175</v>
      </c>
      <c r="E14" s="93"/>
      <c r="F14" s="94"/>
      <c r="G14" s="94"/>
    </row>
    <row r="15" s="80" customFormat="1" ht="14.25" customHeight="1" spans="1:7">
      <c r="A15" s="91">
        <v>10</v>
      </c>
      <c r="B15" s="50"/>
      <c r="C15" s="50" t="s">
        <v>46</v>
      </c>
      <c r="D15" s="95" t="s">
        <v>176</v>
      </c>
      <c r="E15" s="93"/>
      <c r="F15" s="94"/>
      <c r="G15" s="94"/>
    </row>
    <row r="16" s="80" customFormat="1" ht="14.25" customHeight="1" spans="1:7">
      <c r="A16" s="91">
        <v>11</v>
      </c>
      <c r="B16" s="50"/>
      <c r="C16" s="50" t="s">
        <v>177</v>
      </c>
      <c r="D16" s="97" t="s">
        <v>178</v>
      </c>
      <c r="E16" s="93"/>
      <c r="F16" s="94"/>
      <c r="G16" s="94"/>
    </row>
    <row r="17" s="80" customFormat="1" ht="14.25" customHeight="1" spans="1:7">
      <c r="A17" s="91">
        <v>12</v>
      </c>
      <c r="B17" s="50"/>
      <c r="C17" s="50" t="s">
        <v>52</v>
      </c>
      <c r="D17" s="95" t="s">
        <v>179</v>
      </c>
      <c r="E17" s="93"/>
      <c r="F17" s="94"/>
      <c r="G17" s="94"/>
    </row>
    <row r="18" s="80" customFormat="1" ht="14.25" customHeight="1" spans="1:7">
      <c r="A18" s="91">
        <v>13</v>
      </c>
      <c r="B18" s="50"/>
      <c r="C18" s="50" t="s">
        <v>79</v>
      </c>
      <c r="D18" s="95" t="s">
        <v>180</v>
      </c>
      <c r="E18" s="93"/>
      <c r="F18" s="94"/>
      <c r="G18" s="94"/>
    </row>
    <row r="19" s="80" customFormat="1" ht="14.25" customHeight="1" spans="1:7">
      <c r="A19" s="91">
        <v>14</v>
      </c>
      <c r="B19" s="50"/>
      <c r="C19" s="50" t="s">
        <v>145</v>
      </c>
      <c r="D19" s="95" t="s">
        <v>181</v>
      </c>
      <c r="E19" s="93"/>
      <c r="F19" s="94"/>
      <c r="G19" s="94"/>
    </row>
    <row r="20" s="80" customFormat="1" ht="14.25" customHeight="1" spans="1:7">
      <c r="A20" s="91">
        <v>15</v>
      </c>
      <c r="B20" s="50"/>
      <c r="C20" s="50" t="s">
        <v>133</v>
      </c>
      <c r="D20" s="97" t="s">
        <v>182</v>
      </c>
      <c r="E20" s="93"/>
      <c r="F20" s="94">
        <v>10.2</v>
      </c>
      <c r="G20" s="94"/>
    </row>
    <row r="21" s="80" customFormat="1" ht="14.25" customHeight="1" spans="1:7">
      <c r="A21" s="91">
        <v>16</v>
      </c>
      <c r="B21" s="50"/>
      <c r="C21" s="50" t="s">
        <v>135</v>
      </c>
      <c r="D21" s="95" t="s">
        <v>183</v>
      </c>
      <c r="E21" s="93"/>
      <c r="F21" s="94"/>
      <c r="G21" s="94"/>
    </row>
    <row r="22" s="80" customFormat="1" ht="14.25" customHeight="1" spans="1:7">
      <c r="A22" s="91">
        <v>17</v>
      </c>
      <c r="B22" s="50"/>
      <c r="C22" s="50" t="s">
        <v>83</v>
      </c>
      <c r="D22" s="98" t="s">
        <v>184</v>
      </c>
      <c r="E22" s="93"/>
      <c r="F22" s="94"/>
      <c r="G22" s="94"/>
    </row>
    <row r="23" s="80" customFormat="1" ht="14.25" customHeight="1" spans="1:7">
      <c r="A23" s="91">
        <v>19</v>
      </c>
      <c r="B23" s="50" t="s">
        <v>185</v>
      </c>
      <c r="C23" s="50"/>
      <c r="D23" s="99" t="s">
        <v>186</v>
      </c>
      <c r="E23" s="93"/>
      <c r="F23" s="94"/>
      <c r="G23" s="94"/>
    </row>
    <row r="24" s="80" customFormat="1" ht="14.25" customHeight="1" spans="1:7">
      <c r="A24" s="91">
        <v>20</v>
      </c>
      <c r="B24" s="50"/>
      <c r="C24" s="50" t="s">
        <v>47</v>
      </c>
      <c r="D24" s="100" t="s">
        <v>129</v>
      </c>
      <c r="E24" s="101"/>
      <c r="F24" s="102">
        <v>186.35</v>
      </c>
      <c r="G24" s="101"/>
    </row>
    <row r="25" s="80" customFormat="1" ht="14.25" customHeight="1" spans="1:7">
      <c r="A25" s="91">
        <v>21</v>
      </c>
      <c r="B25" s="50"/>
      <c r="C25" s="50" t="s">
        <v>75</v>
      </c>
      <c r="D25" s="100" t="s">
        <v>148</v>
      </c>
      <c r="E25" s="94"/>
      <c r="F25" s="94"/>
      <c r="G25" s="94"/>
    </row>
    <row r="26" s="80" customFormat="1" ht="14.25" customHeight="1" spans="1:7">
      <c r="A26" s="91">
        <v>23</v>
      </c>
      <c r="B26" s="50" t="s">
        <v>187</v>
      </c>
      <c r="C26" s="50"/>
      <c r="D26" s="103" t="s">
        <v>157</v>
      </c>
      <c r="E26" s="94"/>
      <c r="F26" s="94"/>
      <c r="G26" s="94"/>
    </row>
    <row r="27" s="80" customFormat="1" ht="14.25" customHeight="1" spans="1:7">
      <c r="A27" s="91">
        <v>24</v>
      </c>
      <c r="B27" s="50"/>
      <c r="C27" s="50" t="s">
        <v>47</v>
      </c>
      <c r="D27" s="103" t="s">
        <v>188</v>
      </c>
      <c r="E27" s="94"/>
      <c r="F27" s="94">
        <v>3</v>
      </c>
      <c r="G27" s="94"/>
    </row>
    <row r="28" s="80" customFormat="1" ht="14.25" customHeight="1" spans="1:7">
      <c r="A28" s="91">
        <v>25</v>
      </c>
      <c r="B28" s="50"/>
      <c r="C28" s="50" t="s">
        <v>75</v>
      </c>
      <c r="D28" s="103" t="s">
        <v>189</v>
      </c>
      <c r="E28" s="94"/>
      <c r="F28" s="94"/>
      <c r="G28" s="94"/>
    </row>
    <row r="29" s="80" customFormat="1" ht="14.25" customHeight="1" spans="1:7">
      <c r="A29" s="91">
        <v>26</v>
      </c>
      <c r="B29" s="50"/>
      <c r="C29" s="50" t="s">
        <v>46</v>
      </c>
      <c r="D29" s="103" t="s">
        <v>190</v>
      </c>
      <c r="E29" s="94"/>
      <c r="F29" s="94"/>
      <c r="G29" s="94"/>
    </row>
    <row r="30" s="80" customFormat="1" ht="14.25" customHeight="1" spans="1:7">
      <c r="A30" s="91">
        <v>27</v>
      </c>
      <c r="B30" s="50"/>
      <c r="C30" s="50" t="s">
        <v>52</v>
      </c>
      <c r="D30" s="103" t="s">
        <v>191</v>
      </c>
      <c r="E30" s="94"/>
      <c r="F30" s="94">
        <v>126.58</v>
      </c>
      <c r="G30" s="94"/>
    </row>
    <row r="31" s="80" customFormat="1" ht="14.25" customHeight="1" spans="1:7">
      <c r="A31" s="91">
        <v>28</v>
      </c>
      <c r="B31" s="50"/>
      <c r="C31" s="50" t="s">
        <v>83</v>
      </c>
      <c r="D31" s="103" t="s">
        <v>192</v>
      </c>
      <c r="E31" s="94"/>
      <c r="F31" s="94"/>
      <c r="G31" s="94"/>
    </row>
    <row r="32" s="80" customFormat="1" ht="14.25" customHeight="1" spans="1:7">
      <c r="A32" s="104"/>
      <c r="B32" s="104"/>
      <c r="C32" s="104"/>
      <c r="D32" s="105" t="s">
        <v>63</v>
      </c>
      <c r="E32" s="106">
        <f>SUM(E7:E31)</f>
        <v>0</v>
      </c>
      <c r="F32" s="106">
        <f>SUM(F7:F31)</f>
        <v>911.61</v>
      </c>
      <c r="G32" s="106">
        <f>SUM(G7:G31)</f>
        <v>0</v>
      </c>
    </row>
    <row r="33" spans="1:3">
      <c r="A33" s="107"/>
      <c r="B33" s="107"/>
      <c r="C33" s="107"/>
    </row>
  </sheetData>
  <mergeCells count="7">
    <mergeCell ref="A1:D1"/>
    <mergeCell ref="A2:G2"/>
    <mergeCell ref="A3:G3"/>
    <mergeCell ref="A4:D4"/>
    <mergeCell ref="B5:D5"/>
    <mergeCell ref="E5:G5"/>
    <mergeCell ref="A5:A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B3" sqref="B3"/>
    </sheetView>
  </sheetViews>
  <sheetFormatPr defaultColWidth="9" defaultRowHeight="13.1" outlineLevelCol="7"/>
  <cols>
    <col min="1" max="1" width="38.8285714285714" style="35" customWidth="1"/>
    <col min="2" max="2" width="25" style="35" customWidth="1"/>
    <col min="3" max="3" width="22.5047619047619" style="35" customWidth="1"/>
    <col min="4" max="4" width="17.3333333333333" style="56" customWidth="1"/>
    <col min="5" max="5" width="20.8285714285714" style="56" customWidth="1"/>
    <col min="6" max="6" width="25.3333333333333" style="56" customWidth="1"/>
    <col min="7" max="7" width="20.8285714285714" style="35" customWidth="1"/>
    <col min="8" max="257" width="9.33333333333333" style="35" customWidth="1"/>
  </cols>
  <sheetData>
    <row r="1" ht="21" customHeight="1" spans="1:7">
      <c r="A1" s="57" t="s">
        <v>193</v>
      </c>
      <c r="B1" s="57"/>
      <c r="C1" s="57"/>
      <c r="D1" s="57"/>
      <c r="E1" s="57"/>
      <c r="F1" s="57"/>
      <c r="G1" s="57"/>
    </row>
    <row r="2" ht="30" customHeight="1" spans="1:8">
      <c r="A2" s="58" t="s">
        <v>194</v>
      </c>
      <c r="B2" s="58"/>
      <c r="C2" s="58"/>
      <c r="D2" s="58"/>
      <c r="E2" s="58"/>
      <c r="F2" s="58"/>
      <c r="G2" s="58"/>
      <c r="H2" s="58"/>
    </row>
    <row r="3" s="55" customFormat="1" ht="50.25" customHeight="1" spans="1:8">
      <c r="A3" s="59" t="s">
        <v>6</v>
      </c>
      <c r="B3" s="60" t="s">
        <v>195</v>
      </c>
      <c r="C3" s="60" t="s">
        <v>196</v>
      </c>
      <c r="D3" s="60" t="s">
        <v>197</v>
      </c>
      <c r="E3" s="60" t="s">
        <v>198</v>
      </c>
      <c r="F3" s="60" t="s">
        <v>199</v>
      </c>
      <c r="G3" s="60" t="s">
        <v>200</v>
      </c>
      <c r="H3" s="61" t="s">
        <v>88</v>
      </c>
    </row>
    <row r="4" ht="30" customHeight="1" spans="1:8">
      <c r="A4" s="62" t="s">
        <v>201</v>
      </c>
      <c r="B4" s="63">
        <v>0</v>
      </c>
      <c r="C4" s="63">
        <v>0.39</v>
      </c>
      <c r="D4" s="64"/>
      <c r="E4" s="65">
        <f t="shared" ref="E4:E9" si="0">IF(B4=0,0,(D4-B4)/B4)</f>
        <v>0</v>
      </c>
      <c r="F4" s="66"/>
      <c r="G4" s="67"/>
      <c r="H4" s="68"/>
    </row>
    <row r="5" ht="30" customHeight="1" spans="1:8">
      <c r="A5" s="62" t="s">
        <v>202</v>
      </c>
      <c r="B5" s="63">
        <v>9.8</v>
      </c>
      <c r="C5" s="63">
        <v>2.53</v>
      </c>
      <c r="D5" s="69">
        <v>4.9</v>
      </c>
      <c r="E5" s="65">
        <f t="shared" si="0"/>
        <v>-0.5</v>
      </c>
      <c r="F5" s="66" t="s">
        <v>203</v>
      </c>
      <c r="G5" s="67">
        <v>0.003</v>
      </c>
      <c r="H5" s="68"/>
    </row>
    <row r="6" ht="30" customHeight="1" spans="1:8">
      <c r="A6" s="62" t="s">
        <v>204</v>
      </c>
      <c r="B6" s="63">
        <v>24.8</v>
      </c>
      <c r="C6" s="63">
        <v>21.38</v>
      </c>
      <c r="D6" s="70">
        <v>24.7</v>
      </c>
      <c r="E6" s="65">
        <f t="shared" si="0"/>
        <v>-0.00403225806451619</v>
      </c>
      <c r="F6" s="66"/>
      <c r="G6" s="67">
        <v>0.0157</v>
      </c>
      <c r="H6" s="68"/>
    </row>
    <row r="7" ht="30" customHeight="1" spans="1:8">
      <c r="A7" s="62" t="s">
        <v>205</v>
      </c>
      <c r="B7" s="63">
        <v>24.8</v>
      </c>
      <c r="C7" s="63">
        <v>21.38</v>
      </c>
      <c r="D7" s="69">
        <v>24.7</v>
      </c>
      <c r="E7" s="65">
        <f t="shared" si="0"/>
        <v>-0.00403225806451619</v>
      </c>
      <c r="F7" s="66" t="s">
        <v>206</v>
      </c>
      <c r="G7" s="67">
        <v>0.0157</v>
      </c>
      <c r="H7" s="68"/>
    </row>
    <row r="8" ht="30" customHeight="1" spans="1:8">
      <c r="A8" s="62" t="s">
        <v>207</v>
      </c>
      <c r="B8" s="71"/>
      <c r="C8" s="71"/>
      <c r="D8" s="64"/>
      <c r="E8" s="65">
        <f t="shared" si="0"/>
        <v>0</v>
      </c>
      <c r="F8" s="66"/>
      <c r="G8" s="67"/>
      <c r="H8" s="68"/>
    </row>
    <row r="9" ht="30" customHeight="1" spans="1:8">
      <c r="A9" s="72" t="s">
        <v>63</v>
      </c>
      <c r="B9" s="73">
        <f>B4+B5+B6</f>
        <v>34.6</v>
      </c>
      <c r="C9" s="73">
        <f>C4+C5+C6</f>
        <v>24.3</v>
      </c>
      <c r="D9" s="73">
        <f>D4+D5+D6</f>
        <v>29.6</v>
      </c>
      <c r="E9" s="65">
        <f t="shared" si="0"/>
        <v>-0.144508670520231</v>
      </c>
      <c r="F9" s="74" t="s">
        <v>208</v>
      </c>
      <c r="G9" s="67">
        <v>0.0188</v>
      </c>
      <c r="H9" s="68"/>
    </row>
    <row r="10" ht="12.75" customHeight="1" spans="1:7">
      <c r="A10" s="75" t="s">
        <v>209</v>
      </c>
      <c r="B10" s="76"/>
      <c r="C10" s="76"/>
      <c r="D10" s="76"/>
      <c r="E10" s="76"/>
      <c r="F10" s="76"/>
      <c r="G10" s="76"/>
    </row>
    <row r="11" ht="12.75" customHeight="1" spans="1:1">
      <c r="A11" s="35" t="s">
        <v>210</v>
      </c>
    </row>
    <row r="12" ht="12.75" customHeight="1" spans="1:1">
      <c r="A12" s="35" t="s">
        <v>211</v>
      </c>
    </row>
    <row r="13" ht="12" customHeight="1" spans="1:1">
      <c r="A13" s="35" t="s">
        <v>212</v>
      </c>
    </row>
    <row r="14" ht="12" customHeight="1" spans="1:1">
      <c r="A14" s="35" t="s">
        <v>213</v>
      </c>
    </row>
    <row r="15" ht="12" customHeight="1" spans="1:1">
      <c r="A15" s="35" t="s">
        <v>214</v>
      </c>
    </row>
    <row r="16" s="35" customFormat="1" ht="28.5" customHeight="1" spans="1:8">
      <c r="A16" s="77" t="s">
        <v>215</v>
      </c>
      <c r="B16" s="78"/>
      <c r="C16" s="78"/>
      <c r="D16" s="78"/>
      <c r="E16" s="78"/>
      <c r="F16" s="78"/>
      <c r="G16" s="78"/>
      <c r="H16" s="78"/>
    </row>
    <row r="17" ht="12" customHeight="1" spans="1:8">
      <c r="A17" s="79" t="s">
        <v>216</v>
      </c>
      <c r="B17" s="79"/>
      <c r="C17" s="79"/>
      <c r="D17" s="79"/>
      <c r="E17" s="79"/>
      <c r="F17" s="79"/>
      <c r="G17" s="79"/>
      <c r="H17" s="79"/>
    </row>
  </sheetData>
  <mergeCells count="5">
    <mergeCell ref="A1:G1"/>
    <mergeCell ref="A2:H2"/>
    <mergeCell ref="A10:G10"/>
    <mergeCell ref="A16:H16"/>
    <mergeCell ref="A17:H1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0"/>
  <sheetViews>
    <sheetView workbookViewId="0">
      <selection activeCell="D13" sqref="D13"/>
    </sheetView>
  </sheetViews>
  <sheetFormatPr defaultColWidth="9" defaultRowHeight="13.1"/>
  <cols>
    <col min="1" max="1" width="5.82857142857143" style="32" customWidth="1"/>
    <col min="2" max="2" width="5.82857142857143" style="33" customWidth="1"/>
    <col min="3" max="3" width="5.82857142857143" style="32" customWidth="1"/>
    <col min="4" max="4" width="55.8285714285714" style="34" customWidth="1"/>
    <col min="5" max="7" width="20.8285714285714" style="34" customWidth="1"/>
    <col min="8" max="213" width="6.82857142857143" style="34" customWidth="1"/>
    <col min="214" max="225" width="6.82857142857143" style="32" customWidth="1"/>
    <col min="226" max="248" width="5.33333333333333" style="32" customWidth="1"/>
    <col min="249" max="257" width="9.33333333333333" style="35" customWidth="1"/>
  </cols>
  <sheetData>
    <row r="1" ht="27" customHeight="1" spans="1:7">
      <c r="A1" s="36" t="s">
        <v>217</v>
      </c>
      <c r="B1" s="36"/>
      <c r="C1" s="36"/>
      <c r="D1" s="36"/>
      <c r="E1" s="36"/>
      <c r="F1" s="36"/>
      <c r="G1" s="36"/>
    </row>
    <row r="2" ht="25.5" customHeight="1" spans="1:7">
      <c r="A2" s="37" t="s">
        <v>218</v>
      </c>
      <c r="B2" s="37"/>
      <c r="C2" s="37"/>
      <c r="D2" s="37"/>
      <c r="E2" s="37"/>
      <c r="F2" s="37"/>
      <c r="G2" s="37"/>
    </row>
    <row r="3" ht="15" customHeight="1" spans="1:7">
      <c r="A3" s="38"/>
      <c r="B3" s="39" t="s">
        <v>2</v>
      </c>
      <c r="C3" s="38"/>
      <c r="D3" s="40"/>
      <c r="E3" s="40"/>
      <c r="F3" s="40"/>
      <c r="G3" s="41" t="s">
        <v>3</v>
      </c>
    </row>
    <row r="4" ht="13.5" customHeight="1" spans="1:7">
      <c r="A4" s="9" t="s">
        <v>219</v>
      </c>
      <c r="B4" s="9"/>
      <c r="C4" s="9"/>
      <c r="D4" s="5"/>
      <c r="E4" s="9" t="s">
        <v>220</v>
      </c>
      <c r="F4" s="9"/>
      <c r="G4" s="9"/>
    </row>
    <row r="5" ht="29.25" customHeight="1" spans="1:7">
      <c r="A5" s="10" t="s">
        <v>32</v>
      </c>
      <c r="B5" s="10"/>
      <c r="C5" s="10"/>
      <c r="D5" s="5" t="s">
        <v>33</v>
      </c>
      <c r="E5" s="10" t="s">
        <v>23</v>
      </c>
      <c r="F5" s="10" t="s">
        <v>67</v>
      </c>
      <c r="G5" s="10" t="s">
        <v>68</v>
      </c>
    </row>
    <row r="6" s="31" customFormat="1" ht="15.75" customHeight="1" spans="1:248">
      <c r="A6" s="9" t="s">
        <v>42</v>
      </c>
      <c r="B6" s="9" t="s">
        <v>43</v>
      </c>
      <c r="C6" s="9" t="s">
        <v>44</v>
      </c>
      <c r="D6" s="5"/>
      <c r="E6" s="10"/>
      <c r="F6" s="10"/>
      <c r="G6" s="10"/>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row>
    <row r="7" s="31" customFormat="1" ht="15.75" customHeight="1" spans="1:248">
      <c r="A7" s="43"/>
      <c r="B7" s="44"/>
      <c r="C7" s="44"/>
      <c r="D7" s="45" t="s">
        <v>221</v>
      </c>
      <c r="E7" s="46">
        <f>SUM(F7:G7)</f>
        <v>0</v>
      </c>
      <c r="F7" s="47"/>
      <c r="G7" s="48" t="s">
        <v>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row>
    <row r="8" s="31" customFormat="1" ht="15.75" customHeight="1" spans="1:248">
      <c r="A8" s="49"/>
      <c r="B8" s="50"/>
      <c r="C8" s="50"/>
      <c r="D8" s="50"/>
      <c r="E8" s="46">
        <f>SUM(F8:G8)</f>
        <v>0</v>
      </c>
      <c r="F8" s="47"/>
      <c r="G8" s="51"/>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row>
    <row r="9" s="31" customFormat="1" ht="15.75" customHeight="1" spans="1:248">
      <c r="A9" s="49"/>
      <c r="B9" s="50"/>
      <c r="C9" s="50"/>
      <c r="D9" s="50"/>
      <c r="E9" s="46">
        <f>SUM(F9:G9)</f>
        <v>0</v>
      </c>
      <c r="F9" s="47"/>
      <c r="G9" s="51"/>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row>
    <row r="10" s="31" customFormat="1" ht="15.75" customHeight="1" spans="1:248">
      <c r="A10" s="49"/>
      <c r="B10" s="50"/>
      <c r="C10" s="50"/>
      <c r="D10" s="52" t="s">
        <v>63</v>
      </c>
      <c r="E10" s="53">
        <f>SUM(E7:E9)</f>
        <v>0</v>
      </c>
      <c r="F10" s="53">
        <f>SUM(F7:F9)</f>
        <v>0</v>
      </c>
      <c r="G10" s="53">
        <f>SUM(G7:G9)</f>
        <v>0</v>
      </c>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row>
  </sheetData>
  <mergeCells count="9">
    <mergeCell ref="A1:G1"/>
    <mergeCell ref="A2:G2"/>
    <mergeCell ref="A4:D4"/>
    <mergeCell ref="E4:G4"/>
    <mergeCell ref="A5:C5"/>
    <mergeCell ref="D5:D6"/>
    <mergeCell ref="E5:E6"/>
    <mergeCell ref="F5:F6"/>
    <mergeCell ref="G5:G6"/>
  </mergeCells>
  <dataValidations count="1">
    <dataValidation allowBlank="1" showInputMessage="1" showErrorMessage="1" sqref="F6:G6 F7:G9"/>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E3" sqref="E3:F3"/>
    </sheetView>
  </sheetViews>
  <sheetFormatPr defaultColWidth="9" defaultRowHeight="15.75" outlineLevelCol="5"/>
  <cols>
    <col min="1" max="1" width="16.6666666666667" style="1" customWidth="1"/>
    <col min="2" max="2" width="19.1333333333333" style="1" customWidth="1"/>
    <col min="3" max="3" width="19.5047619047619" style="1" customWidth="1"/>
    <col min="4" max="4" width="15.8285714285714" style="1" customWidth="1"/>
    <col min="5" max="5" width="87.3333333333333" style="1" customWidth="1"/>
    <col min="6" max="6" width="20.8285714285714" style="1" customWidth="1"/>
    <col min="7" max="257" width="12" style="1" customWidth="1"/>
  </cols>
  <sheetData>
    <row r="1" s="1" customFormat="1" ht="33" customHeight="1" spans="1:1">
      <c r="A1" s="27" t="s">
        <v>222</v>
      </c>
    </row>
    <row r="2" s="1" customFormat="1" ht="33" customHeight="1" spans="1:6">
      <c r="A2" s="2" t="s">
        <v>223</v>
      </c>
      <c r="B2" s="2"/>
      <c r="C2" s="2"/>
      <c r="D2" s="2"/>
      <c r="E2" s="2"/>
      <c r="F2" s="2"/>
    </row>
    <row r="3" s="1" customFormat="1" ht="24" customHeight="1" spans="1:6">
      <c r="A3" s="9" t="s">
        <v>224</v>
      </c>
      <c r="B3" s="9"/>
      <c r="C3" s="9" t="s">
        <v>225</v>
      </c>
      <c r="D3" s="9"/>
      <c r="E3" s="4" t="s">
        <v>226</v>
      </c>
      <c r="F3" s="4"/>
    </row>
    <row r="4" s="1" customFormat="1" ht="23" customHeight="1" spans="1:6">
      <c r="A4" s="10" t="s">
        <v>227</v>
      </c>
      <c r="B4" s="7" t="s">
        <v>228</v>
      </c>
      <c r="C4" s="9">
        <v>1575.45</v>
      </c>
      <c r="D4" s="9"/>
      <c r="E4" s="9"/>
      <c r="F4" s="9"/>
    </row>
    <row r="5" s="1" customFormat="1" ht="23" customHeight="1" spans="1:6">
      <c r="A5" s="10"/>
      <c r="B5" s="7" t="s">
        <v>67</v>
      </c>
      <c r="C5" s="28">
        <v>911.61</v>
      </c>
      <c r="D5" s="28"/>
      <c r="E5" s="28"/>
      <c r="F5" s="28"/>
    </row>
    <row r="6" s="1" customFormat="1" ht="23" customHeight="1" spans="1:6">
      <c r="A6" s="10"/>
      <c r="B6" s="7" t="s">
        <v>68</v>
      </c>
      <c r="C6" s="9">
        <v>663.83</v>
      </c>
      <c r="D6" s="9"/>
      <c r="E6" s="9"/>
      <c r="F6" s="9"/>
    </row>
    <row r="7" s="1" customFormat="1" ht="23" customHeight="1" spans="1:6">
      <c r="A7" s="10"/>
      <c r="B7" s="7" t="s">
        <v>229</v>
      </c>
      <c r="C7" s="9"/>
      <c r="D7" s="9"/>
      <c r="E7" s="9"/>
      <c r="F7" s="9"/>
    </row>
    <row r="8" s="1" customFormat="1" ht="51" customHeight="1" spans="1:6">
      <c r="A8" s="9" t="s">
        <v>230</v>
      </c>
      <c r="B8" s="9"/>
      <c r="C8" s="29" t="s">
        <v>231</v>
      </c>
      <c r="D8" s="29"/>
      <c r="E8" s="29"/>
      <c r="F8" s="29"/>
    </row>
    <row r="9" s="1" customFormat="1" ht="24" customHeight="1" spans="1:6">
      <c r="A9" s="9" t="s">
        <v>232</v>
      </c>
      <c r="B9" s="9"/>
      <c r="C9" s="9"/>
      <c r="D9" s="9"/>
      <c r="E9" s="9"/>
      <c r="F9" s="9"/>
    </row>
    <row r="10" s="1" customFormat="1" ht="105" customHeight="1" spans="1:6">
      <c r="A10" s="9" t="s">
        <v>233</v>
      </c>
      <c r="B10" s="9"/>
      <c r="C10" s="21" t="s">
        <v>234</v>
      </c>
      <c r="D10" s="21"/>
      <c r="E10" s="21"/>
      <c r="F10" s="21"/>
    </row>
    <row r="11" s="1" customFormat="1" ht="63" customHeight="1" spans="1:6">
      <c r="A11" s="9" t="s">
        <v>235</v>
      </c>
      <c r="B11" s="9"/>
      <c r="C11" s="21" t="s">
        <v>236</v>
      </c>
      <c r="D11" s="21"/>
      <c r="E11" s="21"/>
      <c r="F11" s="21"/>
    </row>
    <row r="12" s="1" customFormat="1" ht="19" customHeight="1" spans="1:6">
      <c r="A12" s="9" t="s">
        <v>237</v>
      </c>
      <c r="B12" s="9" t="s">
        <v>238</v>
      </c>
      <c r="C12" s="9" t="s">
        <v>239</v>
      </c>
      <c r="D12" s="9" t="s">
        <v>240</v>
      </c>
      <c r="E12" s="9" t="s">
        <v>241</v>
      </c>
      <c r="F12" s="9" t="s">
        <v>242</v>
      </c>
    </row>
    <row r="13" s="1" customFormat="1" ht="19" customHeight="1" spans="1:6">
      <c r="A13" s="9"/>
      <c r="B13" s="9" t="s">
        <v>243</v>
      </c>
      <c r="C13" s="9" t="s">
        <v>244</v>
      </c>
      <c r="D13" s="4" t="s">
        <v>245</v>
      </c>
      <c r="E13" s="7"/>
      <c r="F13" s="7"/>
    </row>
    <row r="14" s="1" customFormat="1" ht="19" customHeight="1" spans="1:6">
      <c r="A14" s="9"/>
      <c r="B14" s="9"/>
      <c r="C14" s="9"/>
      <c r="D14" s="4" t="s">
        <v>161</v>
      </c>
      <c r="E14" s="7"/>
      <c r="F14" s="7"/>
    </row>
    <row r="15" s="1" customFormat="1" ht="19" customHeight="1" spans="1:6">
      <c r="A15" s="9"/>
      <c r="B15" s="9"/>
      <c r="C15" s="9" t="s">
        <v>246</v>
      </c>
      <c r="D15" s="4" t="s">
        <v>247</v>
      </c>
      <c r="E15" s="7"/>
      <c r="F15" s="7"/>
    </row>
    <row r="16" s="1" customFormat="1" ht="19" customHeight="1" spans="1:6">
      <c r="A16" s="9"/>
      <c r="B16" s="9"/>
      <c r="C16" s="9"/>
      <c r="D16" s="4" t="s">
        <v>161</v>
      </c>
      <c r="E16" s="7"/>
      <c r="F16" s="7"/>
    </row>
    <row r="17" s="1" customFormat="1" ht="19" customHeight="1" spans="1:6">
      <c r="A17" s="9"/>
      <c r="B17" s="9"/>
      <c r="C17" s="9" t="s">
        <v>248</v>
      </c>
      <c r="D17" s="4" t="s">
        <v>249</v>
      </c>
      <c r="E17" s="7"/>
      <c r="F17" s="7"/>
    </row>
    <row r="18" s="1" customFormat="1" ht="19" customHeight="1" spans="1:6">
      <c r="A18" s="9"/>
      <c r="B18" s="9"/>
      <c r="C18" s="9"/>
      <c r="D18" s="4" t="s">
        <v>161</v>
      </c>
      <c r="E18" s="7"/>
      <c r="F18" s="7"/>
    </row>
    <row r="19" s="1" customFormat="1" ht="19" customHeight="1" spans="1:6">
      <c r="A19" s="9"/>
      <c r="B19" s="9"/>
      <c r="C19" s="9" t="s">
        <v>250</v>
      </c>
      <c r="D19" s="4" t="s">
        <v>251</v>
      </c>
      <c r="E19" s="7"/>
      <c r="F19" s="7"/>
    </row>
    <row r="20" s="1" customFormat="1" ht="19" customHeight="1" spans="1:6">
      <c r="A20" s="9"/>
      <c r="B20" s="9"/>
      <c r="C20" s="9"/>
      <c r="D20" s="4" t="s">
        <v>161</v>
      </c>
      <c r="E20" s="7"/>
      <c r="F20" s="7"/>
    </row>
    <row r="21" s="1" customFormat="1" ht="19" customHeight="1" spans="1:6">
      <c r="A21" s="9"/>
      <c r="B21" s="9" t="s">
        <v>252</v>
      </c>
      <c r="C21" s="9" t="s">
        <v>253</v>
      </c>
      <c r="D21" s="4" t="s">
        <v>254</v>
      </c>
      <c r="E21" s="7"/>
      <c r="F21" s="7"/>
    </row>
    <row r="22" s="1" customFormat="1" ht="19" customHeight="1" spans="1:6">
      <c r="A22" s="9"/>
      <c r="B22" s="9"/>
      <c r="C22" s="9"/>
      <c r="D22" s="4" t="s">
        <v>161</v>
      </c>
      <c r="E22" s="7"/>
      <c r="F22" s="7"/>
    </row>
    <row r="23" s="1" customFormat="1" ht="222" customHeight="1" spans="1:6">
      <c r="A23" s="9"/>
      <c r="B23" s="9"/>
      <c r="C23" s="9" t="s">
        <v>255</v>
      </c>
      <c r="D23" s="4" t="s">
        <v>256</v>
      </c>
      <c r="E23" s="30" t="s">
        <v>257</v>
      </c>
      <c r="F23" s="7"/>
    </row>
    <row r="24" s="1" customFormat="1" ht="19" customHeight="1" spans="1:6">
      <c r="A24" s="9"/>
      <c r="B24" s="9"/>
      <c r="C24" s="9"/>
      <c r="D24" s="4" t="s">
        <v>161</v>
      </c>
      <c r="E24" s="7"/>
      <c r="F24" s="7"/>
    </row>
    <row r="25" s="1" customFormat="1" ht="19" customHeight="1" spans="1:6">
      <c r="A25" s="9"/>
      <c r="B25" s="9"/>
      <c r="C25" s="9" t="s">
        <v>258</v>
      </c>
      <c r="D25" s="4" t="s">
        <v>259</v>
      </c>
      <c r="E25" s="7"/>
      <c r="F25" s="7"/>
    </row>
    <row r="26" s="1" customFormat="1" ht="19" customHeight="1" spans="1:6">
      <c r="A26" s="9"/>
      <c r="B26" s="9"/>
      <c r="C26" s="9"/>
      <c r="D26" s="4" t="s">
        <v>161</v>
      </c>
      <c r="E26" s="7"/>
      <c r="F26" s="7"/>
    </row>
    <row r="27" s="1" customFormat="1" ht="19" customHeight="1" spans="1:6">
      <c r="A27" s="9"/>
      <c r="B27" s="9"/>
      <c r="C27" s="9" t="s">
        <v>260</v>
      </c>
      <c r="D27" s="4" t="s">
        <v>261</v>
      </c>
      <c r="E27" s="7"/>
      <c r="F27" s="7"/>
    </row>
    <row r="28" s="1" customFormat="1" ht="19" customHeight="1" spans="1:6">
      <c r="A28" s="9"/>
      <c r="B28" s="9"/>
      <c r="C28" s="9"/>
      <c r="D28" s="4" t="s">
        <v>161</v>
      </c>
      <c r="E28" s="7"/>
      <c r="F28" s="7"/>
    </row>
    <row r="29" s="1" customFormat="1" ht="19" customHeight="1" spans="1:6">
      <c r="A29" s="9"/>
      <c r="B29" s="9" t="s">
        <v>262</v>
      </c>
      <c r="C29" s="10" t="s">
        <v>263</v>
      </c>
      <c r="D29" s="4" t="s">
        <v>264</v>
      </c>
      <c r="E29" s="7"/>
      <c r="F29" s="7"/>
    </row>
    <row r="30" s="1" customFormat="1" ht="19" customHeight="1" spans="1:6">
      <c r="A30" s="9"/>
      <c r="B30" s="9"/>
      <c r="C30" s="10"/>
      <c r="D30" s="4" t="s">
        <v>161</v>
      </c>
      <c r="E30" s="7"/>
      <c r="F30" s="7"/>
    </row>
    <row r="31" s="1" customFormat="1" ht="19" customHeight="1" spans="1:6">
      <c r="A31" s="9"/>
      <c r="B31" s="9" t="s">
        <v>229</v>
      </c>
      <c r="C31" s="9" t="s">
        <v>161</v>
      </c>
      <c r="D31" s="4" t="s">
        <v>265</v>
      </c>
      <c r="E31" s="7"/>
      <c r="F31" s="7"/>
    </row>
    <row r="32" s="1" customFormat="1" ht="19" customHeight="1" spans="1:6">
      <c r="A32" s="9"/>
      <c r="B32" s="9"/>
      <c r="C32" s="9"/>
      <c r="D32" s="4" t="s">
        <v>161</v>
      </c>
      <c r="E32" s="7"/>
      <c r="F32" s="7"/>
    </row>
    <row r="33" s="1" customFormat="1" ht="39" customHeight="1" spans="1:6">
      <c r="A33" s="9" t="s">
        <v>266</v>
      </c>
      <c r="B33" s="9"/>
      <c r="C33" s="9"/>
      <c r="D33" s="9"/>
      <c r="E33" s="9"/>
      <c r="F33" s="9"/>
    </row>
  </sheetData>
  <mergeCells count="34">
    <mergeCell ref="A2:F2"/>
    <mergeCell ref="A3:B3"/>
    <mergeCell ref="C3:D3"/>
    <mergeCell ref="E3:F3"/>
    <mergeCell ref="C4:F4"/>
    <mergeCell ref="C5:F5"/>
    <mergeCell ref="C6:F6"/>
    <mergeCell ref="C7:F7"/>
    <mergeCell ref="A8:B8"/>
    <mergeCell ref="C8:F8"/>
    <mergeCell ref="A9:B9"/>
    <mergeCell ref="C9:F9"/>
    <mergeCell ref="A10:B10"/>
    <mergeCell ref="C10:F10"/>
    <mergeCell ref="A11:B11"/>
    <mergeCell ref="C11:F11"/>
    <mergeCell ref="A33:B33"/>
    <mergeCell ref="C33:F33"/>
    <mergeCell ref="A4:A7"/>
    <mergeCell ref="A12:A32"/>
    <mergeCell ref="B13:B20"/>
    <mergeCell ref="B21:B28"/>
    <mergeCell ref="B29:B30"/>
    <mergeCell ref="B31:B32"/>
    <mergeCell ref="C13:C14"/>
    <mergeCell ref="C15:C16"/>
    <mergeCell ref="C17:C18"/>
    <mergeCell ref="C19:C20"/>
    <mergeCell ref="C21:C22"/>
    <mergeCell ref="C23:C24"/>
    <mergeCell ref="C25:C26"/>
    <mergeCell ref="C27:C28"/>
    <mergeCell ref="C29:C30"/>
    <mergeCell ref="C31:C3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22" workbookViewId="0">
      <selection activeCell="B11" sqref="B11:B23"/>
    </sheetView>
  </sheetViews>
  <sheetFormatPr defaultColWidth="9" defaultRowHeight="15.75" outlineLevelCol="5"/>
  <cols>
    <col min="1" max="1" width="14.6666666666667" style="1" customWidth="1"/>
    <col min="2" max="2" width="17.8285714285714" style="1" customWidth="1"/>
    <col min="3" max="3" width="37" style="1" customWidth="1"/>
    <col min="4" max="4" width="31.1619047619048" style="1" customWidth="1"/>
    <col min="5" max="5" width="39.3333333333333" style="1" customWidth="1"/>
    <col min="6" max="6" width="39" style="1" customWidth="1"/>
    <col min="7" max="257" width="12" style="1" customWidth="1"/>
  </cols>
  <sheetData>
    <row r="1" s="1" customFormat="1" ht="36" customHeight="1" spans="1:6">
      <c r="A1" s="2" t="s">
        <v>267</v>
      </c>
      <c r="B1" s="2"/>
      <c r="C1" s="2"/>
      <c r="D1" s="2"/>
      <c r="E1" s="2"/>
      <c r="F1" s="3"/>
    </row>
    <row r="2" s="1" customFormat="1" ht="27" customHeight="1" spans="1:6">
      <c r="A2" s="4" t="s">
        <v>268</v>
      </c>
      <c r="B2" s="4"/>
      <c r="C2" s="5" t="s">
        <v>269</v>
      </c>
      <c r="D2" s="6"/>
      <c r="E2" s="7" t="s">
        <v>270</v>
      </c>
      <c r="F2" s="8" t="s">
        <v>225</v>
      </c>
    </row>
    <row r="3" s="1" customFormat="1" ht="27" customHeight="1" spans="1:6">
      <c r="A3" s="4"/>
      <c r="B3" s="4"/>
      <c r="C3" s="9" t="s">
        <v>271</v>
      </c>
      <c r="D3" s="9"/>
      <c r="E3" s="9"/>
      <c r="F3" s="10"/>
    </row>
    <row r="4" s="1" customFormat="1" ht="27" customHeight="1" spans="1:6">
      <c r="A4" s="9" t="s">
        <v>272</v>
      </c>
      <c r="B4" s="9"/>
      <c r="C4" s="11" t="s">
        <v>273</v>
      </c>
      <c r="D4" s="12" t="s">
        <v>274</v>
      </c>
      <c r="E4" s="13"/>
      <c r="F4" s="14"/>
    </row>
    <row r="5" s="1" customFormat="1" ht="27" customHeight="1" spans="1:6">
      <c r="A5" s="9"/>
      <c r="B5" s="9"/>
      <c r="C5" s="1" t="s">
        <v>275</v>
      </c>
      <c r="D5" s="15" t="s">
        <v>274</v>
      </c>
      <c r="E5" s="16"/>
      <c r="F5" s="17"/>
    </row>
    <row r="6" s="1" customFormat="1" ht="27" customHeight="1" spans="1:6">
      <c r="A6" s="9"/>
      <c r="B6" s="9"/>
      <c r="C6" s="11" t="s">
        <v>276</v>
      </c>
      <c r="D6" s="9"/>
      <c r="E6" s="9"/>
      <c r="F6" s="7"/>
    </row>
    <row r="7" s="1" customFormat="1" ht="27" customHeight="1" spans="1:6">
      <c r="A7" s="9"/>
      <c r="B7" s="9"/>
      <c r="C7" s="1" t="s">
        <v>277</v>
      </c>
      <c r="D7" s="5"/>
      <c r="E7" s="18"/>
      <c r="F7" s="17"/>
    </row>
    <row r="8" s="1" customFormat="1" ht="27" customHeight="1" spans="1:6">
      <c r="A8" s="9"/>
      <c r="B8" s="9"/>
      <c r="C8" s="19" t="s">
        <v>278</v>
      </c>
      <c r="D8" s="15"/>
      <c r="E8" s="16"/>
      <c r="F8" s="20"/>
    </row>
    <row r="9" s="1" customFormat="1" ht="34" customHeight="1" spans="1:6">
      <c r="A9" s="5" t="s">
        <v>279</v>
      </c>
      <c r="B9" s="6"/>
      <c r="C9" s="21" t="s">
        <v>280</v>
      </c>
      <c r="D9" s="21"/>
      <c r="E9" s="21"/>
      <c r="F9" s="21"/>
    </row>
    <row r="10" s="1" customFormat="1" ht="26" customHeight="1" spans="1:6">
      <c r="A10" s="9" t="s">
        <v>237</v>
      </c>
      <c r="B10" s="9" t="s">
        <v>238</v>
      </c>
      <c r="C10" s="9" t="s">
        <v>239</v>
      </c>
      <c r="D10" s="9" t="s">
        <v>240</v>
      </c>
      <c r="E10" s="9" t="s">
        <v>241</v>
      </c>
      <c r="F10" s="10" t="s">
        <v>242</v>
      </c>
    </row>
    <row r="11" s="1" customFormat="1" ht="50" customHeight="1" spans="1:6">
      <c r="A11" s="9"/>
      <c r="B11" s="9" t="s">
        <v>281</v>
      </c>
      <c r="C11" s="9" t="s">
        <v>282</v>
      </c>
      <c r="D11" s="10" t="s">
        <v>245</v>
      </c>
      <c r="E11" s="8" t="s">
        <v>283</v>
      </c>
      <c r="F11" s="8" t="s">
        <v>284</v>
      </c>
    </row>
    <row r="12" s="1" customFormat="1" ht="45" customHeight="1" spans="1:6">
      <c r="A12" s="9"/>
      <c r="B12" s="9"/>
      <c r="C12" s="9"/>
      <c r="D12" s="10" t="s">
        <v>285</v>
      </c>
      <c r="E12" s="8" t="s">
        <v>286</v>
      </c>
      <c r="F12" s="25">
        <v>1</v>
      </c>
    </row>
    <row r="13" s="1" customFormat="1" ht="22" customHeight="1" spans="1:6">
      <c r="A13" s="9"/>
      <c r="B13" s="9"/>
      <c r="C13" s="9"/>
      <c r="D13" s="10" t="s">
        <v>287</v>
      </c>
      <c r="E13" s="8"/>
      <c r="F13" s="8"/>
    </row>
    <row r="14" s="1" customFormat="1" ht="57" customHeight="1" spans="1:6">
      <c r="A14" s="9"/>
      <c r="B14" s="9"/>
      <c r="C14" s="9" t="s">
        <v>288</v>
      </c>
      <c r="D14" s="10" t="s">
        <v>247</v>
      </c>
      <c r="E14" s="26" t="s">
        <v>289</v>
      </c>
      <c r="F14" s="25" t="s">
        <v>290</v>
      </c>
    </row>
    <row r="15" s="1" customFormat="1" ht="51" customHeight="1" spans="1:6">
      <c r="A15" s="9"/>
      <c r="B15" s="9"/>
      <c r="C15" s="9"/>
      <c r="D15" s="10" t="s">
        <v>291</v>
      </c>
      <c r="E15" s="8" t="s">
        <v>292</v>
      </c>
      <c r="F15" s="8" t="s">
        <v>293</v>
      </c>
    </row>
    <row r="16" s="1" customFormat="1" ht="22" customHeight="1" spans="1:6">
      <c r="A16" s="9"/>
      <c r="B16" s="9"/>
      <c r="C16" s="9"/>
      <c r="D16" s="10" t="s">
        <v>287</v>
      </c>
      <c r="E16" s="8"/>
      <c r="F16" s="8"/>
    </row>
    <row r="17" s="1" customFormat="1" ht="36" customHeight="1" spans="1:6">
      <c r="A17" s="9"/>
      <c r="B17" s="9"/>
      <c r="C17" s="9" t="s">
        <v>294</v>
      </c>
      <c r="D17" s="10" t="s">
        <v>249</v>
      </c>
      <c r="E17" s="10" t="s">
        <v>295</v>
      </c>
      <c r="F17" s="23" t="s">
        <v>296</v>
      </c>
    </row>
    <row r="18" s="1" customFormat="1" ht="36" customHeight="1" spans="1:6">
      <c r="A18" s="9"/>
      <c r="B18" s="9"/>
      <c r="C18" s="9"/>
      <c r="D18" s="10" t="s">
        <v>297</v>
      </c>
      <c r="E18" s="10"/>
      <c r="F18" s="23"/>
    </row>
    <row r="19" s="1" customFormat="1" ht="30" customHeight="1" spans="1:6">
      <c r="A19" s="9"/>
      <c r="B19" s="9"/>
      <c r="C19" s="9"/>
      <c r="D19" s="10" t="s">
        <v>287</v>
      </c>
      <c r="E19" s="8"/>
      <c r="F19" s="8"/>
    </row>
    <row r="20" s="1" customFormat="1" ht="22" customHeight="1" spans="1:6">
      <c r="A20" s="9"/>
      <c r="B20" s="9"/>
      <c r="C20" s="9" t="s">
        <v>298</v>
      </c>
      <c r="D20" s="10" t="s">
        <v>299</v>
      </c>
      <c r="E20" s="9" t="s">
        <v>300</v>
      </c>
      <c r="F20" s="10" t="s">
        <v>301</v>
      </c>
    </row>
    <row r="21" s="1" customFormat="1" ht="22" customHeight="1" spans="1:6">
      <c r="A21" s="9"/>
      <c r="B21" s="9"/>
      <c r="C21" s="9"/>
      <c r="D21" s="10" t="s">
        <v>302</v>
      </c>
      <c r="E21" s="9"/>
      <c r="F21" s="10"/>
    </row>
    <row r="22" s="1" customFormat="1" ht="22" customHeight="1" spans="1:6">
      <c r="A22" s="9"/>
      <c r="B22" s="9"/>
      <c r="C22" s="9"/>
      <c r="D22" s="10" t="s">
        <v>287</v>
      </c>
      <c r="E22" s="8"/>
      <c r="F22" s="8"/>
    </row>
    <row r="23" s="1" customFormat="1" ht="22" customHeight="1" spans="1:6">
      <c r="A23" s="9"/>
      <c r="B23" s="9"/>
      <c r="C23" s="9" t="s">
        <v>161</v>
      </c>
      <c r="D23" s="8"/>
      <c r="E23" s="8"/>
      <c r="F23" s="8"/>
    </row>
    <row r="24" s="1" customFormat="1" ht="21" customHeight="1" spans="1:6">
      <c r="A24" s="9"/>
      <c r="B24" s="10" t="s">
        <v>303</v>
      </c>
      <c r="C24" s="9" t="s">
        <v>304</v>
      </c>
      <c r="D24" s="8"/>
      <c r="E24" s="8" t="s">
        <v>305</v>
      </c>
      <c r="F24" s="8"/>
    </row>
    <row r="25" s="1" customFormat="1" ht="45" customHeight="1" spans="1:6">
      <c r="A25" s="9"/>
      <c r="B25" s="10"/>
      <c r="C25" s="9" t="s">
        <v>306</v>
      </c>
      <c r="D25" s="8"/>
      <c r="E25" s="8" t="s">
        <v>307</v>
      </c>
      <c r="F25" s="8" t="s">
        <v>308</v>
      </c>
    </row>
    <row r="26" s="1" customFormat="1" spans="1:6">
      <c r="A26" s="9"/>
      <c r="B26" s="10"/>
      <c r="C26" s="9" t="s">
        <v>309</v>
      </c>
      <c r="D26" s="8"/>
      <c r="E26" s="8"/>
      <c r="F26" s="8"/>
    </row>
    <row r="27" s="1" customFormat="1" spans="1:6">
      <c r="A27" s="9"/>
      <c r="B27" s="10"/>
      <c r="C27" s="9" t="s">
        <v>310</v>
      </c>
      <c r="D27" s="8"/>
      <c r="E27" s="8"/>
      <c r="F27" s="8" t="s">
        <v>311</v>
      </c>
    </row>
    <row r="28" s="1" customFormat="1" ht="21" customHeight="1" spans="1:6">
      <c r="A28" s="9"/>
      <c r="B28" s="10"/>
      <c r="C28" s="9" t="s">
        <v>161</v>
      </c>
      <c r="D28" s="8"/>
      <c r="E28" s="8"/>
      <c r="F28" s="8"/>
    </row>
    <row r="29" s="1" customFormat="1" ht="57" customHeight="1" spans="1:6">
      <c r="A29" s="9"/>
      <c r="B29" s="10" t="s">
        <v>312</v>
      </c>
      <c r="C29" s="9" t="s">
        <v>313</v>
      </c>
      <c r="D29" s="8"/>
      <c r="E29" s="21" t="s">
        <v>314</v>
      </c>
      <c r="F29" s="11" t="s">
        <v>315</v>
      </c>
    </row>
    <row r="30" s="1" customFormat="1" ht="21" customHeight="1" spans="1:6">
      <c r="A30" s="9"/>
      <c r="B30" s="10"/>
      <c r="C30" s="9" t="s">
        <v>161</v>
      </c>
      <c r="D30" s="8"/>
      <c r="E30" s="8"/>
      <c r="F30" s="8"/>
    </row>
  </sheetData>
  <mergeCells count="25">
    <mergeCell ref="A1:F1"/>
    <mergeCell ref="A2:B2"/>
    <mergeCell ref="C2:D2"/>
    <mergeCell ref="A3:B3"/>
    <mergeCell ref="C3:F3"/>
    <mergeCell ref="D4:F4"/>
    <mergeCell ref="D5:F5"/>
    <mergeCell ref="D6:F6"/>
    <mergeCell ref="D7:F7"/>
    <mergeCell ref="D8:F8"/>
    <mergeCell ref="A9:B9"/>
    <mergeCell ref="C9:F9"/>
    <mergeCell ref="A10:A30"/>
    <mergeCell ref="B11:B23"/>
    <mergeCell ref="B24:B28"/>
    <mergeCell ref="B29:B30"/>
    <mergeCell ref="C11:C13"/>
    <mergeCell ref="C14:C16"/>
    <mergeCell ref="C17:C19"/>
    <mergeCell ref="C20:C22"/>
    <mergeCell ref="E17:E18"/>
    <mergeCell ref="E20:E21"/>
    <mergeCell ref="F17:F18"/>
    <mergeCell ref="F20:F21"/>
    <mergeCell ref="A4:B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opLeftCell="A28" workbookViewId="0">
      <selection activeCell="F11" sqref="F11:F12"/>
    </sheetView>
  </sheetViews>
  <sheetFormatPr defaultColWidth="9" defaultRowHeight="15.75" outlineLevelCol="5"/>
  <cols>
    <col min="1" max="1" width="10.5047619047619" style="1" customWidth="1"/>
    <col min="2" max="2" width="12.3333333333333" style="1" customWidth="1"/>
    <col min="3" max="3" width="24" style="1" customWidth="1"/>
    <col min="4" max="4" width="37.1619047619048" style="1" customWidth="1"/>
    <col min="5" max="5" width="47.8285714285714" style="1" customWidth="1"/>
    <col min="6" max="6" width="29.3333333333333" style="1" customWidth="1"/>
    <col min="7" max="257" width="12" style="1" customWidth="1"/>
  </cols>
  <sheetData>
    <row r="1" s="1" customFormat="1" ht="36" customHeight="1" spans="1:6">
      <c r="A1" s="2" t="s">
        <v>267</v>
      </c>
      <c r="B1" s="2"/>
      <c r="C1" s="2"/>
      <c r="D1" s="2"/>
      <c r="E1" s="2"/>
      <c r="F1" s="3"/>
    </row>
    <row r="2" s="1" customFormat="1" ht="27" customHeight="1" spans="1:6">
      <c r="A2" s="4" t="s">
        <v>268</v>
      </c>
      <c r="B2" s="4"/>
      <c r="C2" s="5" t="s">
        <v>316</v>
      </c>
      <c r="D2" s="6"/>
      <c r="E2" s="7" t="s">
        <v>270</v>
      </c>
      <c r="F2" s="8" t="s">
        <v>225</v>
      </c>
    </row>
    <row r="3" s="1" customFormat="1" ht="27" customHeight="1" spans="1:6">
      <c r="A3" s="4"/>
      <c r="B3" s="4"/>
      <c r="C3" s="9" t="s">
        <v>271</v>
      </c>
      <c r="D3" s="9"/>
      <c r="E3" s="9"/>
      <c r="F3" s="10"/>
    </row>
    <row r="4" s="1" customFormat="1" ht="27" customHeight="1" spans="1:6">
      <c r="A4" s="9" t="s">
        <v>272</v>
      </c>
      <c r="B4" s="9"/>
      <c r="C4" s="11" t="s">
        <v>273</v>
      </c>
      <c r="D4" s="12" t="s">
        <v>317</v>
      </c>
      <c r="E4" s="13"/>
      <c r="F4" s="14"/>
    </row>
    <row r="5" s="1" customFormat="1" ht="27" customHeight="1" spans="1:6">
      <c r="A5" s="9"/>
      <c r="B5" s="9"/>
      <c r="C5" s="1" t="s">
        <v>275</v>
      </c>
      <c r="D5" s="15" t="s">
        <v>317</v>
      </c>
      <c r="E5" s="16"/>
      <c r="F5" s="17"/>
    </row>
    <row r="6" s="1" customFormat="1" ht="27" customHeight="1" spans="1:6">
      <c r="A6" s="9"/>
      <c r="B6" s="9"/>
      <c r="C6" s="11" t="s">
        <v>276</v>
      </c>
      <c r="D6" s="9"/>
      <c r="E6" s="9"/>
      <c r="F6" s="7"/>
    </row>
    <row r="7" s="1" customFormat="1" ht="27" customHeight="1" spans="1:6">
      <c r="A7" s="9"/>
      <c r="B7" s="9"/>
      <c r="C7" s="1" t="s">
        <v>277</v>
      </c>
      <c r="D7" s="5"/>
      <c r="E7" s="18"/>
      <c r="F7" s="17"/>
    </row>
    <row r="8" s="1" customFormat="1" ht="27" customHeight="1" spans="1:6">
      <c r="A8" s="9"/>
      <c r="B8" s="9"/>
      <c r="C8" s="19" t="s">
        <v>278</v>
      </c>
      <c r="D8" s="15"/>
      <c r="E8" s="16"/>
      <c r="F8" s="20"/>
    </row>
    <row r="9" s="1" customFormat="1" ht="34" customHeight="1" spans="1:6">
      <c r="A9" s="5" t="s">
        <v>279</v>
      </c>
      <c r="B9" s="6"/>
      <c r="C9" s="21" t="s">
        <v>280</v>
      </c>
      <c r="D9" s="21"/>
      <c r="E9" s="21"/>
      <c r="F9" s="21"/>
    </row>
    <row r="10" s="1" customFormat="1" ht="26" customHeight="1" spans="1:6">
      <c r="A10" s="9" t="s">
        <v>237</v>
      </c>
      <c r="B10" s="9" t="s">
        <v>238</v>
      </c>
      <c r="C10" s="9" t="s">
        <v>239</v>
      </c>
      <c r="D10" s="9" t="s">
        <v>240</v>
      </c>
      <c r="E10" s="9" t="s">
        <v>241</v>
      </c>
      <c r="F10" s="10" t="s">
        <v>242</v>
      </c>
    </row>
    <row r="11" s="1" customFormat="1" ht="50" customHeight="1" spans="1:6">
      <c r="A11" s="9"/>
      <c r="B11" s="9" t="s">
        <v>281</v>
      </c>
      <c r="C11" s="9" t="s">
        <v>282</v>
      </c>
      <c r="D11" s="10" t="s">
        <v>245</v>
      </c>
      <c r="E11" s="7" t="s">
        <v>318</v>
      </c>
      <c r="F11" s="10" t="s">
        <v>319</v>
      </c>
    </row>
    <row r="12" s="1" customFormat="1" ht="45" customHeight="1" spans="1:6">
      <c r="A12" s="9"/>
      <c r="B12" s="9"/>
      <c r="C12" s="9"/>
      <c r="D12" s="10" t="s">
        <v>285</v>
      </c>
      <c r="E12" s="7"/>
      <c r="F12" s="10"/>
    </row>
    <row r="13" s="1" customFormat="1" ht="34" customHeight="1" spans="1:6">
      <c r="A13" s="9"/>
      <c r="B13" s="9"/>
      <c r="C13" s="9"/>
      <c r="D13" s="10" t="s">
        <v>287</v>
      </c>
      <c r="E13" s="7" t="s">
        <v>320</v>
      </c>
      <c r="F13" s="8" t="s">
        <v>321</v>
      </c>
    </row>
    <row r="14" s="1" customFormat="1" ht="57" customHeight="1" spans="1:6">
      <c r="A14" s="9"/>
      <c r="B14" s="9"/>
      <c r="C14" s="9" t="s">
        <v>288</v>
      </c>
      <c r="D14" s="9" t="s">
        <v>247</v>
      </c>
      <c r="E14" s="8" t="s">
        <v>322</v>
      </c>
      <c r="F14" s="22">
        <v>0.9</v>
      </c>
    </row>
    <row r="15" s="1" customFormat="1" ht="51" customHeight="1" spans="1:6">
      <c r="A15" s="9"/>
      <c r="B15" s="9"/>
      <c r="C15" s="9"/>
      <c r="D15" s="9" t="s">
        <v>291</v>
      </c>
      <c r="E15" s="8" t="s">
        <v>323</v>
      </c>
      <c r="F15" s="7"/>
    </row>
    <row r="16" s="1" customFormat="1" ht="51" customHeight="1" spans="1:6">
      <c r="A16" s="9"/>
      <c r="B16" s="9"/>
      <c r="C16" s="9"/>
      <c r="D16" s="9" t="s">
        <v>324</v>
      </c>
      <c r="E16" s="8" t="s">
        <v>325</v>
      </c>
      <c r="F16" s="7"/>
    </row>
    <row r="17" s="1" customFormat="1" ht="51" customHeight="1" spans="1:6">
      <c r="A17" s="9"/>
      <c r="B17" s="9"/>
      <c r="C17" s="9"/>
      <c r="D17" s="9" t="s">
        <v>326</v>
      </c>
      <c r="E17" s="8" t="s">
        <v>327</v>
      </c>
      <c r="F17" s="7"/>
    </row>
    <row r="18" s="1" customFormat="1" ht="51" customHeight="1" spans="1:6">
      <c r="A18" s="9"/>
      <c r="B18" s="9"/>
      <c r="C18" s="9"/>
      <c r="D18" s="9" t="s">
        <v>328</v>
      </c>
      <c r="E18" s="8" t="s">
        <v>329</v>
      </c>
      <c r="F18" s="7"/>
    </row>
    <row r="19" s="1" customFormat="1" ht="51" customHeight="1" spans="1:6">
      <c r="A19" s="9"/>
      <c r="B19" s="9"/>
      <c r="C19" s="9"/>
      <c r="D19" s="9" t="s">
        <v>330</v>
      </c>
      <c r="E19" s="8" t="s">
        <v>331</v>
      </c>
      <c r="F19" s="7"/>
    </row>
    <row r="20" s="1" customFormat="1" ht="36" customHeight="1" spans="1:6">
      <c r="A20" s="9"/>
      <c r="B20" s="9"/>
      <c r="C20" s="9" t="s">
        <v>294</v>
      </c>
      <c r="D20" s="10" t="s">
        <v>249</v>
      </c>
      <c r="E20" s="10" t="s">
        <v>295</v>
      </c>
      <c r="F20" s="23" t="s">
        <v>296</v>
      </c>
    </row>
    <row r="21" s="1" customFormat="1" ht="36" customHeight="1" spans="1:6">
      <c r="A21" s="9"/>
      <c r="B21" s="9"/>
      <c r="C21" s="9"/>
      <c r="D21" s="10" t="s">
        <v>297</v>
      </c>
      <c r="E21" s="10"/>
      <c r="F21" s="23"/>
    </row>
    <row r="22" s="1" customFormat="1" ht="30" customHeight="1" spans="1:6">
      <c r="A22" s="9"/>
      <c r="B22" s="9"/>
      <c r="C22" s="9"/>
      <c r="D22" s="10" t="s">
        <v>287</v>
      </c>
      <c r="E22" s="8"/>
      <c r="F22" s="8"/>
    </row>
    <row r="23" s="1" customFormat="1" ht="22" customHeight="1" spans="1:6">
      <c r="A23" s="9"/>
      <c r="B23" s="9"/>
      <c r="C23" s="9" t="s">
        <v>298</v>
      </c>
      <c r="D23" s="10" t="s">
        <v>299</v>
      </c>
      <c r="E23" s="9" t="s">
        <v>300</v>
      </c>
      <c r="F23" s="10" t="s">
        <v>332</v>
      </c>
    </row>
    <row r="24" s="1" customFormat="1" ht="22" customHeight="1" spans="1:6">
      <c r="A24" s="9"/>
      <c r="B24" s="9"/>
      <c r="C24" s="9"/>
      <c r="D24" s="10" t="s">
        <v>302</v>
      </c>
      <c r="E24" s="9"/>
      <c r="F24" s="10"/>
    </row>
    <row r="25" s="1" customFormat="1" ht="22" customHeight="1" spans="1:6">
      <c r="A25" s="9"/>
      <c r="B25" s="9"/>
      <c r="C25" s="9"/>
      <c r="D25" s="10" t="s">
        <v>287</v>
      </c>
      <c r="E25" s="8"/>
      <c r="F25" s="8"/>
    </row>
    <row r="26" s="1" customFormat="1" ht="22" customHeight="1" spans="1:6">
      <c r="A26" s="9"/>
      <c r="B26" s="9"/>
      <c r="C26" s="9" t="s">
        <v>161</v>
      </c>
      <c r="D26" s="8"/>
      <c r="E26" s="8"/>
      <c r="F26" s="8"/>
    </row>
    <row r="27" s="1" customFormat="1" ht="21" customHeight="1" spans="1:6">
      <c r="A27" s="9"/>
      <c r="B27" s="10" t="s">
        <v>303</v>
      </c>
      <c r="C27" s="9" t="s">
        <v>304</v>
      </c>
      <c r="D27" s="8"/>
      <c r="E27" s="8" t="s">
        <v>305</v>
      </c>
      <c r="F27" s="8"/>
    </row>
    <row r="28" s="1" customFormat="1" ht="93" customHeight="1" spans="1:6">
      <c r="A28" s="9"/>
      <c r="B28" s="10"/>
      <c r="C28" s="9" t="s">
        <v>306</v>
      </c>
      <c r="D28" s="8"/>
      <c r="E28" s="8" t="s">
        <v>307</v>
      </c>
      <c r="F28" s="8" t="s">
        <v>333</v>
      </c>
    </row>
    <row r="29" s="1" customFormat="1" spans="1:6">
      <c r="A29" s="9"/>
      <c r="B29" s="10"/>
      <c r="C29" s="9" t="s">
        <v>309</v>
      </c>
      <c r="D29" s="8"/>
      <c r="E29" s="8"/>
      <c r="F29" s="8"/>
    </row>
    <row r="30" s="1" customFormat="1" spans="1:6">
      <c r="A30" s="9"/>
      <c r="B30" s="10"/>
      <c r="C30" s="9" t="s">
        <v>310</v>
      </c>
      <c r="D30" s="8"/>
      <c r="E30" s="8"/>
      <c r="F30" s="8" t="s">
        <v>311</v>
      </c>
    </row>
    <row r="31" s="1" customFormat="1" ht="21" customHeight="1" spans="1:6">
      <c r="A31" s="9"/>
      <c r="B31" s="10"/>
      <c r="C31" s="9" t="s">
        <v>161</v>
      </c>
      <c r="D31" s="8"/>
      <c r="E31" s="8"/>
      <c r="F31" s="8"/>
    </row>
    <row r="32" s="1" customFormat="1" ht="57" customHeight="1" spans="1:6">
      <c r="A32" s="9"/>
      <c r="B32" s="10" t="s">
        <v>312</v>
      </c>
      <c r="C32" s="9" t="s">
        <v>313</v>
      </c>
      <c r="D32" s="8"/>
      <c r="E32" s="21" t="s">
        <v>334</v>
      </c>
      <c r="F32" s="24" t="s">
        <v>315</v>
      </c>
    </row>
    <row r="33" s="1" customFormat="1" ht="21" customHeight="1" spans="1:6">
      <c r="A33" s="9"/>
      <c r="B33" s="10"/>
      <c r="C33" s="9" t="s">
        <v>161</v>
      </c>
      <c r="D33" s="8"/>
      <c r="E33" s="8"/>
      <c r="F33" s="8"/>
    </row>
  </sheetData>
  <mergeCells count="27">
    <mergeCell ref="A1:F1"/>
    <mergeCell ref="A2:B2"/>
    <mergeCell ref="C2:D2"/>
    <mergeCell ref="A3:B3"/>
    <mergeCell ref="C3:F3"/>
    <mergeCell ref="D4:F4"/>
    <mergeCell ref="D5:F5"/>
    <mergeCell ref="D6:F6"/>
    <mergeCell ref="D7:F7"/>
    <mergeCell ref="D8:F8"/>
    <mergeCell ref="A9:B9"/>
    <mergeCell ref="C9:F9"/>
    <mergeCell ref="A10:A33"/>
    <mergeCell ref="B11:B26"/>
    <mergeCell ref="B27:B31"/>
    <mergeCell ref="B32:B33"/>
    <mergeCell ref="C11:C13"/>
    <mergeCell ref="C14:C19"/>
    <mergeCell ref="C20:C22"/>
    <mergeCell ref="C23:C25"/>
    <mergeCell ref="E11:E12"/>
    <mergeCell ref="E20:E21"/>
    <mergeCell ref="E23:E24"/>
    <mergeCell ref="F11:F12"/>
    <mergeCell ref="F20:F21"/>
    <mergeCell ref="F23:F24"/>
    <mergeCell ref="A4:B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表1</vt:lpstr>
      <vt:lpstr>表2</vt:lpstr>
      <vt:lpstr>表3</vt:lpstr>
      <vt:lpstr>表4</vt:lpstr>
      <vt:lpstr>表5</vt:lpstr>
      <vt:lpstr>表6</vt:lpstr>
      <vt:lpstr>表7</vt:lpstr>
      <vt:lpstr>表8</vt:lpstr>
      <vt:lpstr>表9</vt:lpstr>
      <vt:lpstr>表10</vt:lpstr>
      <vt:lpstr>表11-1</vt:lpstr>
      <vt:lpstr>表11-2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le享人生</cp:lastModifiedBy>
  <dcterms:created xsi:type="dcterms:W3CDTF">2025-03-13T14:54:48Z</dcterms:created>
  <dcterms:modified xsi:type="dcterms:W3CDTF">2025-03-13T14:55:33Z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C1C5DE2DE4274AF788DB9F647D99DE72_13</vt:lpwstr>
  </property>
  <property fmtid="{D5CDD505-2E9C-101B-9397-08002B2CF9AE}" pid="3" name="KSOProductBuildVer">
    <vt:lpwstr>2052-12.1.0.19770</vt:lpwstr>
  </property>
</Properties>
</file>